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<sst xmlns="http://schemas.openxmlformats.org/spreadsheetml/2006/main" count="517" uniqueCount="126">
  <si>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</si>
  <si>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</si>
  <si>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</si>
  <si>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</si>
  <si>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</si>
  <si>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</si>
  <si>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</si>
  <si>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</si>
  <si>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Вес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</si>
  <si>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</si>
  <si>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</si>
  <si>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</si>
  <si>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</si>
  <si>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</si>
  <si>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</si>
  <si>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</si>
  <si>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</si>
  <si>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</si>
  <si>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</si>
  <si>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</si>
  <si>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</si>
  <si>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150/5</t>
  </si>
  <si>
    <t>Яйцо вареное</t>
  </si>
  <si>
    <t>Чай с сахаром</t>
  </si>
  <si>
    <t>Хлеб пшеничный</t>
  </si>
  <si>
    <t>30</t>
  </si>
  <si>
    <t>Обед</t>
  </si>
  <si>
    <t>Суп картофельный с бобовыми</t>
  </si>
  <si>
    <t>Хлеб пеклеванный</t>
  </si>
  <si>
    <t>20</t>
  </si>
  <si>
    <t>Завтрак</t>
  </si>
  <si>
    <t>Масло сливочное</t>
  </si>
  <si>
    <t>Сыр порциями</t>
  </si>
  <si>
    <t xml:space="preserve">Завтрак </t>
  </si>
  <si>
    <t>200/10</t>
  </si>
  <si>
    <t>Сосиска отварная</t>
  </si>
  <si>
    <t>40</t>
  </si>
  <si>
    <t>Итого</t>
  </si>
  <si>
    <t>Всего</t>
  </si>
  <si>
    <t>100/5</t>
  </si>
  <si>
    <r>
      <t>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</si>
  <si>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</si>
  <si>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>175/2011</t>
  </si>
  <si>
    <t>Каша вязкая молочная из риса и пшена Дружба с маслом сливочным</t>
  </si>
  <si>
    <t>1шт</t>
  </si>
  <si>
    <t xml:space="preserve">Компот из изюма </t>
  </si>
  <si>
    <t>150/20</t>
  </si>
  <si>
    <t>240/2011</t>
  </si>
  <si>
    <t>0,15,9</t>
  </si>
  <si>
    <t>Средний суточный рацион</t>
  </si>
  <si>
    <t>Бобовые отварные (горох)</t>
  </si>
  <si>
    <t>Компот из свежих яблок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</si>
  <si>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</si>
  <si>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</si>
  <si>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</si>
  <si>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</si>
  <si>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</si>
  <si>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</si>
  <si>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</si>
  <si>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</si>
  <si>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</si>
  <si>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</si>
  <si>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</si>
  <si>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</si>
  <si>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</si>
  <si>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Бутерброд с сыром 1/30/10</t>
  </si>
  <si>
    <t>Фрукты ( яблоко)</t>
  </si>
  <si>
    <t>150/30</t>
  </si>
  <si>
    <t>Нарезка овощная ( помидор свежий)</t>
  </si>
  <si>
    <t>Нарезка овощная ( огурец свежий)</t>
  </si>
  <si>
    <t>Нарезка овощная ( огурец свежий  и помидор свежий)</t>
  </si>
  <si>
    <t>Котлеты рубленные из кур,"Цыпочка"</t>
  </si>
  <si>
    <t>т.т.к</t>
  </si>
  <si>
    <t xml:space="preserve"> Картофель отварной с маслом</t>
  </si>
  <si>
    <t>Каша гречневая вязкая с маслом(гарнир)</t>
  </si>
  <si>
    <t>Суп из овощей со сметаной</t>
  </si>
  <si>
    <t>Бутерброд с маслом и сыром 1/30/5/10</t>
  </si>
  <si>
    <t>Фрукты ( банан)</t>
  </si>
  <si>
    <t>Печенье</t>
  </si>
  <si>
    <t>Вафли</t>
  </si>
  <si>
    <t>Щи из свежей капусты с картофелем со сметаной</t>
  </si>
  <si>
    <t>Лапшевник с творогом со сгущенным молоком</t>
  </si>
  <si>
    <t>211/2011</t>
  </si>
  <si>
    <t>Печень по-строгоновски</t>
  </si>
  <si>
    <t>80/50</t>
  </si>
  <si>
    <t>Котлеты рубленные из птицы"Вкусняшка"</t>
  </si>
  <si>
    <t>Рис  рассыпчатый с овощами</t>
  </si>
  <si>
    <t>Какао с молоком</t>
  </si>
  <si>
    <t>Суп картофельный с макароными изделиями со сметаной</t>
  </si>
  <si>
    <t>Рагу овощное с мясом</t>
  </si>
  <si>
    <t>т.т.к.</t>
  </si>
  <si>
    <t>Чай с молоком и сахаром</t>
  </si>
  <si>
    <t>Борщ с капустой картофелем со сметаной</t>
  </si>
  <si>
    <t>80/30</t>
  </si>
  <si>
    <t>Тефтели изкур "Ежики домашние"</t>
  </si>
  <si>
    <t>60</t>
  </si>
  <si>
    <t>Чай с сахаром и лимоном</t>
  </si>
  <si>
    <t>200/15/5</t>
  </si>
  <si>
    <t>Рассольник " Ленинградский" (перловка) со сметаной</t>
  </si>
  <si>
    <t>Каша молочная вязкая рисовая с маслом</t>
  </si>
  <si>
    <t>394/2011</t>
  </si>
  <si>
    <t>Котлета  рыбная " Любительская"</t>
  </si>
  <si>
    <t>Котлета рубленная из кур "Кузина забава"</t>
  </si>
  <si>
    <t>Каша гречневая рассыпчатая с  овощами</t>
  </si>
  <si>
    <t>ттк</t>
  </si>
  <si>
    <t>Щи из свежей капусты с картофелем,со сметаной</t>
  </si>
  <si>
    <t xml:space="preserve">Макаронник с мясом </t>
  </si>
  <si>
    <t>160/5</t>
  </si>
  <si>
    <t>Всего за 10 дней</t>
  </si>
  <si>
    <t>школах под редакцией В.Т.Лапшиной 2004 Сборник рецептур В.А.Тутельяна 2011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</si>
  <si>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                               ( горячие завтраки и обеды)</t>
  </si>
  <si>
    <t>Норма по СанПиНу</t>
  </si>
  <si>
    <t>Пудинг из творога с яблоком со  сгущенным молоком</t>
  </si>
  <si>
    <t>292/2011</t>
  </si>
  <si>
    <t>Котлета мясная "Атлет"</t>
  </si>
  <si>
    <t>Картофельное , тушенный с луком</t>
  </si>
  <si>
    <t xml:space="preserve">Макароны отварные    с маслом                       </t>
  </si>
  <si>
    <t>125/25</t>
  </si>
  <si>
    <t xml:space="preserve">Макароны отварные      с маслом                    </t>
  </si>
  <si>
    <t>Картофель отварной с маслом</t>
  </si>
  <si>
    <t>165/35</t>
  </si>
  <si>
    <t xml:space="preserve">Запеканка картофельная с мясом  </t>
  </si>
  <si>
    <t>100/50</t>
  </si>
  <si>
    <t xml:space="preserve">Голубцы ленивые из птицы  с соусом </t>
  </si>
  <si>
    <t xml:space="preserve">Рагу овощное с мясом </t>
  </si>
  <si>
    <t xml:space="preserve">Плов из птицы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</si>
</sst>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Arial Cyr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1" applyNumberFormat="0" applyAlignment="0" applyProtection="0"/>
    <xf numFmtId="0" fontId="6" fillId="13" borderId="2" applyNumberFormat="0" applyAlignment="0" applyProtection="0"/>
    <xf numFmtId="0" fontId="43" fillId="45" borderId="3" applyNumberFormat="0" applyAlignment="0" applyProtection="0"/>
    <xf numFmtId="0" fontId="7" fillId="46" borderId="4" applyNumberFormat="0" applyAlignment="0" applyProtection="0"/>
    <xf numFmtId="0" fontId="44" fillId="45" borderId="1" applyNumberFormat="0" applyAlignment="0" applyProtection="0"/>
    <xf numFmtId="0" fontId="8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47" borderId="13" applyNumberFormat="0" applyAlignment="0" applyProtection="0"/>
    <xf numFmtId="0" fontId="13" fillId="48" borderId="14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52" fillId="51" borderId="0" applyNumberFormat="0" applyBorder="0" applyAlignment="0" applyProtection="0"/>
    <xf numFmtId="0" fontId="1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87" applyFont="1" applyBorder="1">
      <alignment/>
      <protection/>
    </xf>
    <xf numFmtId="0" fontId="4" fillId="0" borderId="0" xfId="87" applyFont="1" applyBorder="1">
      <alignment/>
      <protection/>
    </xf>
    <xf numFmtId="49" fontId="3" fillId="0" borderId="0" xfId="87" applyNumberFormat="1" applyFont="1" applyBorder="1" applyAlignment="1">
      <alignment horizontal="center"/>
      <protection/>
    </xf>
    <xf numFmtId="0" fontId="22" fillId="0" borderId="0" xfId="87" applyFont="1" applyBorder="1" applyAlignment="1">
      <alignment horizontal="center"/>
      <protection/>
    </xf>
    <xf numFmtId="0" fontId="3" fillId="0" borderId="0" xfId="87" applyFont="1" applyFill="1" applyBorder="1" applyAlignment="1">
      <alignment horizontal="center"/>
      <protection/>
    </xf>
    <xf numFmtId="0" fontId="3" fillId="55" borderId="0" xfId="87" applyFont="1" applyFill="1" applyBorder="1" applyAlignment="1">
      <alignment horizontal="center"/>
      <protection/>
    </xf>
    <xf numFmtId="0" fontId="3" fillId="55" borderId="0" xfId="87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7" applyFont="1" applyBorder="1" applyAlignment="1">
      <alignment horizontal="center"/>
      <protection/>
    </xf>
    <xf numFmtId="0" fontId="2" fillId="0" borderId="0" xfId="87" applyFont="1" applyBorder="1">
      <alignment/>
      <protection/>
    </xf>
    <xf numFmtId="49" fontId="3" fillId="55" borderId="0" xfId="87" applyNumberFormat="1" applyFont="1" applyFill="1" applyBorder="1" applyAlignment="1">
      <alignment horizontal="center"/>
      <protection/>
    </xf>
    <xf numFmtId="0" fontId="4" fillId="55" borderId="0" xfId="87" applyFont="1" applyFill="1" applyBorder="1">
      <alignment/>
      <protection/>
    </xf>
    <xf numFmtId="0" fontId="22" fillId="55" borderId="0" xfId="8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55" borderId="0" xfId="87" applyFont="1" applyFill="1" applyBorder="1">
      <alignment/>
      <protection/>
    </xf>
    <xf numFmtId="0" fontId="2" fillId="55" borderId="0" xfId="87" applyFont="1" applyFill="1" applyBorder="1">
      <alignment/>
      <protection/>
    </xf>
    <xf numFmtId="0" fontId="3" fillId="0" borderId="19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87" applyFont="1" applyBorder="1">
      <alignment/>
      <protection/>
    </xf>
    <xf numFmtId="0" fontId="28" fillId="0" borderId="0" xfId="87" applyFont="1" applyBorder="1" applyAlignment="1">
      <alignment horizontal="center"/>
      <protection/>
    </xf>
    <xf numFmtId="49" fontId="23" fillId="55" borderId="0" xfId="87" applyNumberFormat="1" applyFont="1" applyFill="1" applyBorder="1" applyAlignment="1">
      <alignment horizontal="center"/>
      <protection/>
    </xf>
    <xf numFmtId="0" fontId="23" fillId="55" borderId="0" xfId="87" applyFont="1" applyFill="1" applyBorder="1" applyAlignment="1">
      <alignment horizontal="center"/>
      <protection/>
    </xf>
    <xf numFmtId="0" fontId="23" fillId="0" borderId="0" xfId="87" applyFont="1" applyFill="1" applyBorder="1" applyAlignment="1">
      <alignment horizontal="center"/>
      <protection/>
    </xf>
    <xf numFmtId="0" fontId="27" fillId="55" borderId="0" xfId="87" applyFont="1" applyFill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23" fillId="0" borderId="0" xfId="87" applyFont="1" applyBorder="1" applyAlignment="1">
      <alignment horizontal="center"/>
      <protection/>
    </xf>
    <xf numFmtId="0" fontId="2" fillId="0" borderId="20" xfId="87" applyFont="1" applyBorder="1" applyAlignment="1">
      <alignment horizontal="center"/>
      <protection/>
    </xf>
    <xf numFmtId="0" fontId="29" fillId="0" borderId="0" xfId="0" applyFont="1" applyAlignment="1">
      <alignment/>
    </xf>
    <xf numFmtId="0" fontId="25" fillId="0" borderId="0" xfId="87" applyFont="1" applyBorder="1" applyAlignment="1">
      <alignment horizontal="center"/>
      <protection/>
    </xf>
    <xf numFmtId="0" fontId="31" fillId="0" borderId="0" xfId="0" applyFont="1" applyAlignment="1">
      <alignment/>
    </xf>
    <xf numFmtId="0" fontId="2" fillId="0" borderId="21" xfId="87" applyFont="1" applyBorder="1">
      <alignment/>
      <protection/>
    </xf>
    <xf numFmtId="0" fontId="2" fillId="0" borderId="22" xfId="87" applyFont="1" applyBorder="1" applyAlignment="1">
      <alignment horizontal="center"/>
      <protection/>
    </xf>
    <xf numFmtId="0" fontId="2" fillId="0" borderId="21" xfId="87" applyFont="1" applyBorder="1" applyAlignment="1">
      <alignment horizontal="center"/>
      <protection/>
    </xf>
    <xf numFmtId="0" fontId="2" fillId="0" borderId="23" xfId="87" applyFont="1" applyBorder="1" applyAlignment="1">
      <alignment horizontal="center"/>
      <protection/>
    </xf>
    <xf numFmtId="0" fontId="2" fillId="0" borderId="24" xfId="87" applyFont="1" applyBorder="1" applyAlignment="1">
      <alignment horizontal="center"/>
      <protection/>
    </xf>
    <xf numFmtId="0" fontId="2" fillId="0" borderId="25" xfId="87" applyFont="1" applyBorder="1" applyAlignment="1">
      <alignment horizontal="center"/>
      <protection/>
    </xf>
    <xf numFmtId="0" fontId="2" fillId="0" borderId="25" xfId="87" applyFont="1" applyFill="1" applyBorder="1" applyAlignment="1">
      <alignment horizontal="center"/>
      <protection/>
    </xf>
    <xf numFmtId="0" fontId="2" fillId="0" borderId="26" xfId="87" applyFont="1" applyBorder="1" applyAlignment="1">
      <alignment horizontal="center"/>
      <protection/>
    </xf>
    <xf numFmtId="0" fontId="2" fillId="0" borderId="27" xfId="87" applyFont="1" applyBorder="1" applyAlignment="1">
      <alignment horizontal="center"/>
      <protection/>
    </xf>
    <xf numFmtId="0" fontId="2" fillId="0" borderId="0" xfId="87" applyFont="1">
      <alignment/>
      <protection/>
    </xf>
    <xf numFmtId="0" fontId="33" fillId="0" borderId="0" xfId="87" applyFont="1" applyAlignment="1">
      <alignment horizontal="center"/>
      <protection/>
    </xf>
    <xf numFmtId="0" fontId="2" fillId="0" borderId="0" xfId="87" applyFont="1" applyAlignment="1">
      <alignment horizontal="center"/>
      <protection/>
    </xf>
    <xf numFmtId="0" fontId="33" fillId="0" borderId="0" xfId="87" applyFont="1">
      <alignment/>
      <protection/>
    </xf>
    <xf numFmtId="0" fontId="2" fillId="0" borderId="20" xfId="87" applyFont="1" applyBorder="1">
      <alignment/>
      <protection/>
    </xf>
    <xf numFmtId="0" fontId="2" fillId="55" borderId="20" xfId="87" applyFont="1" applyFill="1" applyBorder="1" applyAlignment="1">
      <alignment horizontal="center"/>
      <protection/>
    </xf>
    <xf numFmtId="0" fontId="2" fillId="55" borderId="25" xfId="87" applyFont="1" applyFill="1" applyBorder="1" applyAlignment="1">
      <alignment horizontal="center"/>
      <protection/>
    </xf>
    <xf numFmtId="0" fontId="2" fillId="55" borderId="25" xfId="87" applyFont="1" applyFill="1" applyBorder="1">
      <alignment/>
      <protection/>
    </xf>
    <xf numFmtId="0" fontId="2" fillId="55" borderId="26" xfId="87" applyFont="1" applyFill="1" applyBorder="1" applyAlignment="1">
      <alignment horizontal="center"/>
      <protection/>
    </xf>
    <xf numFmtId="0" fontId="2" fillId="55" borderId="20" xfId="87" applyFont="1" applyFill="1" applyBorder="1">
      <alignment/>
      <protection/>
    </xf>
    <xf numFmtId="49" fontId="2" fillId="55" borderId="20" xfId="87" applyNumberFormat="1" applyFont="1" applyFill="1" applyBorder="1" applyAlignment="1">
      <alignment horizontal="center"/>
      <protection/>
    </xf>
    <xf numFmtId="0" fontId="35" fillId="0" borderId="0" xfId="87" applyFont="1" applyBorder="1" applyAlignment="1">
      <alignment horizontal="center"/>
      <protection/>
    </xf>
    <xf numFmtId="0" fontId="2" fillId="0" borderId="28" xfId="87" applyFont="1" applyBorder="1">
      <alignment/>
      <protection/>
    </xf>
    <xf numFmtId="0" fontId="2" fillId="0" borderId="28" xfId="87" applyFont="1" applyBorder="1" applyAlignment="1">
      <alignment horizontal="center"/>
      <protection/>
    </xf>
    <xf numFmtId="0" fontId="34" fillId="0" borderId="28" xfId="87" applyFont="1" applyBorder="1" applyAlignment="1">
      <alignment horizontal="center"/>
      <protection/>
    </xf>
    <xf numFmtId="0" fontId="34" fillId="0" borderId="0" xfId="87" applyFont="1" applyBorder="1" applyAlignment="1">
      <alignment horizontal="center"/>
      <protection/>
    </xf>
    <xf numFmtId="0" fontId="2" fillId="0" borderId="29" xfId="87" applyFont="1" applyBorder="1">
      <alignment/>
      <protection/>
    </xf>
    <xf numFmtId="0" fontId="2" fillId="0" borderId="30" xfId="87" applyFont="1" applyBorder="1" applyAlignment="1">
      <alignment horizontal="center"/>
      <protection/>
    </xf>
    <xf numFmtId="0" fontId="2" fillId="0" borderId="31" xfId="87" applyFont="1" applyBorder="1" applyAlignment="1">
      <alignment horizontal="center"/>
      <protection/>
    </xf>
    <xf numFmtId="0" fontId="2" fillId="0" borderId="32" xfId="87" applyFont="1" applyBorder="1" applyAlignment="1">
      <alignment horizontal="center"/>
      <protection/>
    </xf>
    <xf numFmtId="0" fontId="2" fillId="0" borderId="33" xfId="87" applyFont="1" applyBorder="1" applyAlignment="1">
      <alignment horizontal="center"/>
      <protection/>
    </xf>
    <xf numFmtId="0" fontId="2" fillId="55" borderId="30" xfId="87" applyFont="1" applyFill="1" applyBorder="1" applyAlignment="1">
      <alignment horizontal="center"/>
      <protection/>
    </xf>
    <xf numFmtId="0" fontId="2" fillId="55" borderId="30" xfId="87" applyFont="1" applyFill="1" applyBorder="1">
      <alignment/>
      <protection/>
    </xf>
    <xf numFmtId="0" fontId="2" fillId="55" borderId="34" xfId="87" applyFont="1" applyFill="1" applyBorder="1" applyAlignment="1">
      <alignment horizontal="center"/>
      <protection/>
    </xf>
    <xf numFmtId="0" fontId="2" fillId="0" borderId="33" xfId="87" applyFont="1" applyBorder="1">
      <alignment/>
      <protection/>
    </xf>
    <xf numFmtId="0" fontId="2" fillId="55" borderId="33" xfId="87" applyFont="1" applyFill="1" applyBorder="1" applyAlignment="1">
      <alignment horizontal="center"/>
      <protection/>
    </xf>
    <xf numFmtId="0" fontId="2" fillId="55" borderId="0" xfId="87" applyFont="1" applyFill="1" applyBorder="1" applyAlignment="1">
      <alignment horizontal="center"/>
      <protection/>
    </xf>
    <xf numFmtId="0" fontId="34" fillId="55" borderId="0" xfId="87" applyFont="1" applyFill="1" applyBorder="1" applyAlignment="1">
      <alignment horizontal="center"/>
      <protection/>
    </xf>
    <xf numFmtId="49" fontId="2" fillId="0" borderId="0" xfId="87" applyNumberFormat="1" applyFont="1" applyBorder="1" applyAlignment="1">
      <alignment horizontal="center"/>
      <protection/>
    </xf>
    <xf numFmtId="0" fontId="33" fillId="0" borderId="0" xfId="87" applyFont="1" applyBorder="1">
      <alignment/>
      <protection/>
    </xf>
    <xf numFmtId="0" fontId="2" fillId="0" borderId="35" xfId="87" applyFont="1" applyBorder="1">
      <alignment/>
      <protection/>
    </xf>
    <xf numFmtId="0" fontId="2" fillId="0" borderId="36" xfId="87" applyFont="1" applyBorder="1" applyAlignment="1">
      <alignment horizontal="center"/>
      <protection/>
    </xf>
    <xf numFmtId="0" fontId="2" fillId="0" borderId="37" xfId="87" applyFont="1" applyBorder="1" applyAlignment="1">
      <alignment horizontal="center"/>
      <protection/>
    </xf>
    <xf numFmtId="0" fontId="2" fillId="0" borderId="38" xfId="87" applyFont="1" applyFill="1" applyBorder="1" applyAlignment="1">
      <alignment horizontal="center"/>
      <protection/>
    </xf>
    <xf numFmtId="0" fontId="2" fillId="0" borderId="39" xfId="87" applyFont="1" applyBorder="1" applyAlignment="1">
      <alignment horizontal="center"/>
      <protection/>
    </xf>
    <xf numFmtId="0" fontId="2" fillId="0" borderId="40" xfId="87" applyFont="1" applyBorder="1" applyAlignment="1">
      <alignment horizontal="center"/>
      <protection/>
    </xf>
    <xf numFmtId="0" fontId="2" fillId="0" borderId="41" xfId="87" applyFont="1" applyBorder="1" applyAlignment="1">
      <alignment horizontal="center"/>
      <protection/>
    </xf>
    <xf numFmtId="0" fontId="2" fillId="0" borderId="42" xfId="87" applyFont="1" applyBorder="1" applyAlignment="1">
      <alignment horizontal="center"/>
      <protection/>
    </xf>
    <xf numFmtId="0" fontId="2" fillId="0" borderId="42" xfId="87" applyFont="1" applyFill="1" applyBorder="1" applyAlignment="1">
      <alignment horizontal="center"/>
      <protection/>
    </xf>
    <xf numFmtId="0" fontId="2" fillId="0" borderId="43" xfId="87" applyFont="1" applyFill="1" applyBorder="1" applyAlignment="1">
      <alignment horizontal="center"/>
      <protection/>
    </xf>
    <xf numFmtId="0" fontId="2" fillId="55" borderId="44" xfId="87" applyFont="1" applyFill="1" applyBorder="1" applyAlignment="1">
      <alignment horizontal="center"/>
      <protection/>
    </xf>
    <xf numFmtId="0" fontId="2" fillId="0" borderId="45" xfId="87" applyFont="1" applyBorder="1" applyAlignment="1">
      <alignment horizontal="center"/>
      <protection/>
    </xf>
    <xf numFmtId="0" fontId="2" fillId="0" borderId="46" xfId="87" applyFont="1" applyBorder="1" applyAlignment="1">
      <alignment horizontal="center"/>
      <protection/>
    </xf>
    <xf numFmtId="0" fontId="2" fillId="0" borderId="47" xfId="87" applyFont="1" applyBorder="1" applyAlignment="1">
      <alignment horizontal="center"/>
      <protection/>
    </xf>
    <xf numFmtId="0" fontId="2" fillId="0" borderId="48" xfId="87" applyFont="1" applyBorder="1" applyAlignment="1">
      <alignment horizontal="center"/>
      <protection/>
    </xf>
    <xf numFmtId="0" fontId="2" fillId="0" borderId="49" xfId="87" applyFont="1" applyBorder="1" applyAlignment="1">
      <alignment horizontal="center"/>
      <protection/>
    </xf>
    <xf numFmtId="0" fontId="2" fillId="0" borderId="47" xfId="87" applyFont="1" applyFill="1" applyBorder="1" applyAlignment="1">
      <alignment horizontal="center"/>
      <protection/>
    </xf>
    <xf numFmtId="0" fontId="2" fillId="0" borderId="46" xfId="87" applyFont="1" applyFill="1" applyBorder="1" applyAlignment="1">
      <alignment horizontal="center"/>
      <protection/>
    </xf>
    <xf numFmtId="0" fontId="34" fillId="55" borderId="0" xfId="87" applyFont="1" applyFill="1" applyBorder="1">
      <alignment/>
      <protection/>
    </xf>
    <xf numFmtId="0" fontId="36" fillId="0" borderId="0" xfId="0" applyFont="1" applyAlignment="1">
      <alignment horizontal="center"/>
    </xf>
    <xf numFmtId="0" fontId="2" fillId="55" borderId="44" xfId="87" applyFont="1" applyFill="1" applyBorder="1">
      <alignment/>
      <protection/>
    </xf>
    <xf numFmtId="0" fontId="2" fillId="55" borderId="21" xfId="87" applyFont="1" applyFill="1" applyBorder="1">
      <alignment/>
      <protection/>
    </xf>
    <xf numFmtId="0" fontId="2" fillId="0" borderId="44" xfId="87" applyFont="1" applyBorder="1">
      <alignment/>
      <protection/>
    </xf>
    <xf numFmtId="0" fontId="34" fillId="0" borderId="0" xfId="87" applyFont="1" applyBorder="1">
      <alignment/>
      <protection/>
    </xf>
    <xf numFmtId="0" fontId="2" fillId="0" borderId="50" xfId="87" applyFont="1" applyBorder="1" applyAlignment="1">
      <alignment horizontal="center"/>
      <protection/>
    </xf>
    <xf numFmtId="0" fontId="2" fillId="0" borderId="51" xfId="87" applyFont="1" applyBorder="1" applyAlignment="1">
      <alignment horizontal="center"/>
      <protection/>
    </xf>
    <xf numFmtId="0" fontId="2" fillId="0" borderId="52" xfId="87" applyFont="1" applyBorder="1" applyAlignment="1">
      <alignment horizontal="center"/>
      <protection/>
    </xf>
    <xf numFmtId="0" fontId="2" fillId="55" borderId="53" xfId="87" applyFont="1" applyFill="1" applyBorder="1">
      <alignment/>
      <protection/>
    </xf>
    <xf numFmtId="0" fontId="2" fillId="0" borderId="54" xfId="87" applyFont="1" applyBorder="1" applyAlignment="1">
      <alignment horizontal="center"/>
      <protection/>
    </xf>
    <xf numFmtId="0" fontId="21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2" fillId="0" borderId="55" xfId="87" applyFont="1" applyBorder="1" applyAlignment="1">
      <alignment horizontal="center"/>
      <protection/>
    </xf>
    <xf numFmtId="0" fontId="2" fillId="0" borderId="20" xfId="87" applyFont="1" applyBorder="1" applyAlignment="1">
      <alignment horizontal="left" vertical="distributed"/>
      <protection/>
    </xf>
    <xf numFmtId="0" fontId="2" fillId="55" borderId="20" xfId="87" applyFont="1" applyFill="1" applyBorder="1" applyAlignment="1">
      <alignment horizontal="left" vertical="distributed"/>
      <protection/>
    </xf>
    <xf numFmtId="0" fontId="2" fillId="55" borderId="20" xfId="87" applyFont="1" applyFill="1" applyBorder="1" applyAlignment="1">
      <alignment horizontal="center" vertical="center"/>
      <protection/>
    </xf>
    <xf numFmtId="0" fontId="2" fillId="55" borderId="30" xfId="87" applyFont="1" applyFill="1" applyBorder="1" applyAlignment="1">
      <alignment horizontal="left" vertical="distributed"/>
      <protection/>
    </xf>
    <xf numFmtId="0" fontId="33" fillId="0" borderId="20" xfId="87" applyFont="1" applyBorder="1">
      <alignment/>
      <protection/>
    </xf>
    <xf numFmtId="0" fontId="37" fillId="55" borderId="26" xfId="87" applyFont="1" applyFill="1" applyBorder="1" applyAlignment="1">
      <alignment horizontal="center"/>
      <protection/>
    </xf>
    <xf numFmtId="0" fontId="37" fillId="0" borderId="25" xfId="87" applyFont="1" applyBorder="1" applyAlignment="1">
      <alignment horizontal="center"/>
      <protection/>
    </xf>
    <xf numFmtId="0" fontId="37" fillId="55" borderId="20" xfId="87" applyFont="1" applyFill="1" applyBorder="1" applyAlignment="1">
      <alignment horizontal="center"/>
      <protection/>
    </xf>
    <xf numFmtId="0" fontId="37" fillId="55" borderId="20" xfId="87" applyFont="1" applyFill="1" applyBorder="1">
      <alignment/>
      <protection/>
    </xf>
    <xf numFmtId="0" fontId="37" fillId="0" borderId="20" xfId="87" applyFont="1" applyBorder="1" applyAlignment="1">
      <alignment horizontal="center"/>
      <protection/>
    </xf>
    <xf numFmtId="0" fontId="37" fillId="0" borderId="20" xfId="87" applyFont="1" applyFill="1" applyBorder="1" applyAlignment="1">
      <alignment horizontal="center"/>
      <protection/>
    </xf>
    <xf numFmtId="2" fontId="37" fillId="0" borderId="20" xfId="87" applyNumberFormat="1" applyFont="1" applyBorder="1" applyAlignment="1">
      <alignment horizontal="center"/>
      <protection/>
    </xf>
    <xf numFmtId="0" fontId="37" fillId="55" borderId="44" xfId="87" applyFont="1" applyFill="1" applyBorder="1" applyAlignment="1">
      <alignment horizontal="center"/>
      <protection/>
    </xf>
    <xf numFmtId="0" fontId="37" fillId="55" borderId="23" xfId="87" applyFont="1" applyFill="1" applyBorder="1" applyAlignment="1">
      <alignment horizontal="center"/>
      <protection/>
    </xf>
    <xf numFmtId="0" fontId="37" fillId="0" borderId="20" xfId="87" applyFont="1" applyFill="1" applyBorder="1" applyAlignment="1">
      <alignment wrapText="1"/>
      <protection/>
    </xf>
    <xf numFmtId="0" fontId="37" fillId="0" borderId="20" xfId="87" applyFont="1" applyFill="1" applyBorder="1" applyAlignment="1">
      <alignment horizontal="center" wrapText="1"/>
      <protection/>
    </xf>
    <xf numFmtId="2" fontId="37" fillId="0" borderId="20" xfId="87" applyNumberFormat="1" applyFont="1" applyFill="1" applyBorder="1" applyAlignment="1">
      <alignment horizontal="center" wrapText="1"/>
      <protection/>
    </xf>
    <xf numFmtId="0" fontId="2" fillId="0" borderId="56" xfId="87" applyFont="1" applyBorder="1" applyAlignment="1">
      <alignment horizontal="center"/>
      <protection/>
    </xf>
    <xf numFmtId="0" fontId="2" fillId="0" borderId="57" xfId="87" applyFont="1" applyBorder="1" applyAlignment="1">
      <alignment horizontal="center"/>
      <protection/>
    </xf>
    <xf numFmtId="0" fontId="2" fillId="0" borderId="58" xfId="87" applyFont="1" applyBorder="1" applyAlignment="1">
      <alignment horizontal="center"/>
      <protection/>
    </xf>
    <xf numFmtId="0" fontId="2" fillId="55" borderId="23" xfId="87" applyFont="1" applyFill="1" applyBorder="1" applyAlignment="1">
      <alignment horizontal="center"/>
      <protection/>
    </xf>
    <xf numFmtId="0" fontId="2" fillId="55" borderId="33" xfId="87" applyFont="1" applyFill="1" applyBorder="1">
      <alignment/>
      <protection/>
    </xf>
    <xf numFmtId="49" fontId="2" fillId="55" borderId="33" xfId="87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distributed"/>
    </xf>
    <xf numFmtId="174" fontId="38" fillId="55" borderId="20" xfId="0" applyNumberFormat="1" applyFont="1" applyFill="1" applyBorder="1" applyAlignment="1">
      <alignment horizontal="center" vertical="center" wrapText="1"/>
    </xf>
    <xf numFmtId="173" fontId="38" fillId="55" borderId="20" xfId="0" applyNumberFormat="1" applyFont="1" applyFill="1" applyBorder="1" applyAlignment="1">
      <alignment horizontal="center" vertical="center" wrapText="1"/>
    </xf>
    <xf numFmtId="173" fontId="38" fillId="55" borderId="20" xfId="0" applyNumberFormat="1" applyFont="1" applyFill="1" applyBorder="1" applyAlignment="1">
      <alignment horizontal="center" vertical="center"/>
    </xf>
    <xf numFmtId="174" fontId="39" fillId="55" borderId="20" xfId="0" applyNumberFormat="1" applyFont="1" applyFill="1" applyBorder="1" applyAlignment="1">
      <alignment horizontal="center" vertical="center" wrapText="1"/>
    </xf>
    <xf numFmtId="173" fontId="39" fillId="55" borderId="20" xfId="0" applyNumberFormat="1" applyFont="1" applyFill="1" applyBorder="1" applyAlignment="1">
      <alignment horizontal="center" vertical="center" wrapText="1"/>
    </xf>
    <xf numFmtId="173" fontId="39" fillId="55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2" fillId="55" borderId="20" xfId="0" applyNumberFormat="1" applyFont="1" applyFill="1" applyBorder="1" applyAlignment="1">
      <alignment horizontal="center" vertical="center"/>
    </xf>
    <xf numFmtId="0" fontId="37" fillId="0" borderId="20" xfId="87" applyFont="1" applyBorder="1">
      <alignment/>
      <protection/>
    </xf>
    <xf numFmtId="0" fontId="37" fillId="55" borderId="0" xfId="87" applyFont="1" applyFill="1" applyBorder="1" applyAlignment="1">
      <alignment horizontal="center"/>
      <protection/>
    </xf>
    <xf numFmtId="0" fontId="2" fillId="55" borderId="30" xfId="87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/>
    </xf>
    <xf numFmtId="0" fontId="33" fillId="0" borderId="20" xfId="87" applyFont="1" applyBorder="1" applyAlignment="1">
      <alignment horizontal="center"/>
      <protection/>
    </xf>
    <xf numFmtId="0" fontId="40" fillId="0" borderId="20" xfId="0" applyFont="1" applyBorder="1" applyAlignment="1">
      <alignment/>
    </xf>
    <xf numFmtId="0" fontId="2" fillId="55" borderId="20" xfId="87" applyFont="1" applyFill="1" applyBorder="1" applyAlignment="1">
      <alignment vertical="distributed"/>
      <protection/>
    </xf>
    <xf numFmtId="0" fontId="2" fillId="0" borderId="20" xfId="87" applyFont="1" applyBorder="1" applyAlignment="1">
      <alignment vertical="distributed"/>
      <protection/>
    </xf>
    <xf numFmtId="0" fontId="2" fillId="0" borderId="20" xfId="87" applyNumberFormat="1" applyFont="1" applyBorder="1" applyAlignment="1">
      <alignment horizontal="center"/>
      <protection/>
    </xf>
    <xf numFmtId="0" fontId="2" fillId="56" borderId="59" xfId="0" applyFont="1" applyFill="1" applyBorder="1" applyAlignment="1">
      <alignment horizontal="left" vertical="center" wrapText="1"/>
    </xf>
    <xf numFmtId="0" fontId="30" fillId="56" borderId="59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" fillId="56" borderId="59" xfId="0" applyNumberFormat="1" applyFont="1" applyFill="1" applyBorder="1" applyAlignment="1">
      <alignment horizontal="center" vertical="center" wrapText="1"/>
    </xf>
    <xf numFmtId="0" fontId="38" fillId="55" borderId="20" xfId="0" applyNumberFormat="1" applyFont="1" applyFill="1" applyBorder="1" applyAlignment="1">
      <alignment horizontal="center" vertical="center"/>
    </xf>
    <xf numFmtId="0" fontId="33" fillId="55" borderId="33" xfId="87" applyFont="1" applyFill="1" applyBorder="1">
      <alignment/>
      <protection/>
    </xf>
    <xf numFmtId="0" fontId="33" fillId="55" borderId="33" xfId="87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2" fillId="55" borderId="21" xfId="87" applyFont="1" applyFill="1" applyBorder="1" applyAlignment="1">
      <alignment horizontal="center"/>
      <protection/>
    </xf>
    <xf numFmtId="0" fontId="40" fillId="0" borderId="0" xfId="0" applyFont="1" applyAlignment="1">
      <alignment horizontal="left" vertical="distributed"/>
    </xf>
    <xf numFmtId="0" fontId="40" fillId="0" borderId="20" xfId="0" applyFont="1" applyBorder="1" applyAlignment="1">
      <alignment horizontal="center"/>
    </xf>
    <xf numFmtId="0" fontId="33" fillId="55" borderId="20" xfId="87" applyFont="1" applyFill="1" applyBorder="1">
      <alignment/>
      <protection/>
    </xf>
    <xf numFmtId="0" fontId="33" fillId="55" borderId="20" xfId="87" applyFont="1" applyFill="1" applyBorder="1" applyAlignment="1">
      <alignment horizontal="center"/>
      <protection/>
    </xf>
    <xf numFmtId="0" fontId="2" fillId="56" borderId="20" xfId="0" applyFont="1" applyFill="1" applyBorder="1" applyAlignment="1">
      <alignment horizontal="left" vertical="center" wrapText="1"/>
    </xf>
    <xf numFmtId="0" fontId="30" fillId="56" borderId="20" xfId="0" applyNumberFormat="1" applyFont="1" applyFill="1" applyBorder="1" applyAlignment="1">
      <alignment horizontal="center" vertical="center" wrapText="1"/>
    </xf>
    <xf numFmtId="0" fontId="2" fillId="56" borderId="60" xfId="0" applyNumberFormat="1" applyFont="1" applyFill="1" applyBorder="1" applyAlignment="1">
      <alignment horizontal="center" vertical="center" wrapText="1"/>
    </xf>
    <xf numFmtId="0" fontId="33" fillId="0" borderId="20" xfId="87" applyFont="1" applyBorder="1" applyAlignment="1">
      <alignment horizontal="left"/>
      <protection/>
    </xf>
    <xf numFmtId="0" fontId="33" fillId="0" borderId="0" xfId="87" applyFont="1" applyBorder="1" applyAlignment="1">
      <alignment horizontal="left"/>
      <protection/>
    </xf>
    <xf numFmtId="17" fontId="37" fillId="55" borderId="20" xfId="87" applyNumberFormat="1" applyFont="1" applyFill="1" applyBorder="1" applyAlignment="1">
      <alignment horizontal="center"/>
      <protection/>
    </xf>
    <xf numFmtId="0" fontId="39" fillId="55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20" xfId="0" applyFont="1" applyFill="1" applyBorder="1" applyAlignment="1">
      <alignment horizontal="center"/>
    </xf>
    <xf numFmtId="0" fontId="2" fillId="55" borderId="30" xfId="87" applyFont="1" applyFill="1" applyBorder="1" applyAlignment="1">
      <alignment vertical="distributed"/>
      <protection/>
    </xf>
    <xf numFmtId="0" fontId="39" fillId="55" borderId="20" xfId="0" applyNumberFormat="1" applyFont="1" applyFill="1" applyBorder="1" applyAlignment="1">
      <alignment horizontal="center" vertical="top" wrapText="1"/>
    </xf>
    <xf numFmtId="0" fontId="2" fillId="55" borderId="20" xfId="0" applyNumberFormat="1" applyFont="1" applyFill="1" applyBorder="1" applyAlignment="1">
      <alignment vertical="top" wrapText="1"/>
    </xf>
    <xf numFmtId="0" fontId="39" fillId="57" borderId="20" xfId="0" applyNumberFormat="1" applyFont="1" applyFill="1" applyBorder="1" applyAlignment="1">
      <alignment horizontal="center" wrapText="1"/>
    </xf>
    <xf numFmtId="0" fontId="33" fillId="0" borderId="20" xfId="87" applyFont="1" applyBorder="1" applyAlignment="1">
      <alignment horizontal="right"/>
      <protection/>
    </xf>
    <xf numFmtId="173" fontId="33" fillId="0" borderId="20" xfId="87" applyNumberFormat="1" applyFont="1" applyBorder="1" applyAlignment="1">
      <alignment horizontal="center"/>
      <protection/>
    </xf>
    <xf numFmtId="174" fontId="33" fillId="0" borderId="20" xfId="87" applyNumberFormat="1" applyFont="1" applyBorder="1" applyAlignment="1">
      <alignment horizontal="center"/>
      <protection/>
    </xf>
    <xf numFmtId="0" fontId="33" fillId="0" borderId="20" xfId="87" applyNumberFormat="1" applyFont="1" applyBorder="1" applyAlignment="1">
      <alignment horizontal="center"/>
      <protection/>
    </xf>
    <xf numFmtId="0" fontId="37" fillId="55" borderId="20" xfId="0" applyNumberFormat="1" applyFont="1" applyFill="1" applyBorder="1" applyAlignment="1">
      <alignment horizontal="center" vertical="center" wrapText="1"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left" vertical="distributed"/>
      <protection/>
    </xf>
    <xf numFmtId="0" fontId="0" fillId="0" borderId="0" xfId="0" applyAlignment="1">
      <alignment horizontal="center" vertical="distributed"/>
    </xf>
    <xf numFmtId="0" fontId="2" fillId="0" borderId="56" xfId="87" applyFont="1" applyBorder="1" applyAlignment="1">
      <alignment horizontal="center"/>
      <protection/>
    </xf>
    <xf numFmtId="0" fontId="2" fillId="0" borderId="57" xfId="87" applyFont="1" applyBorder="1" applyAlignment="1">
      <alignment horizontal="center"/>
      <protection/>
    </xf>
    <xf numFmtId="0" fontId="2" fillId="0" borderId="58" xfId="87" applyFont="1" applyBorder="1" applyAlignment="1">
      <alignment horizontal="center"/>
      <protection/>
    </xf>
    <xf numFmtId="0" fontId="33" fillId="0" borderId="0" xfId="87" applyFont="1" applyAlignment="1">
      <alignment horizontal="center"/>
      <protection/>
    </xf>
    <xf numFmtId="0" fontId="2" fillId="0" borderId="61" xfId="87" applyFont="1" applyBorder="1" applyAlignment="1">
      <alignment horizontal="center"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" fillId="0" borderId="26" xfId="87" applyFont="1" applyBorder="1" applyAlignment="1">
      <alignment horizontal="center"/>
      <protection/>
    </xf>
    <xf numFmtId="0" fontId="2" fillId="0" borderId="27" xfId="87" applyFont="1" applyBorder="1" applyAlignment="1">
      <alignment horizontal="center"/>
      <protection/>
    </xf>
    <xf numFmtId="0" fontId="2" fillId="0" borderId="62" xfId="87" applyFont="1" applyBorder="1" applyAlignment="1">
      <alignment horizontal="center"/>
      <protection/>
    </xf>
    <xf numFmtId="0" fontId="29" fillId="0" borderId="0" xfId="0" applyFont="1" applyAlignment="1">
      <alignment horizontal="right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7"/>
  <sheetViews>
    <sheetView showGridLines="0" tabSelected="1" zoomScaleSheetLayoutView="100" workbookViewId="0" topLeftCell="A31">
      <selection activeCell="A10" sqref="A10:IV10"/>
    </sheetView>
  </sheetViews>
  <sheetFormatPr defaultColWidth="9.140625" defaultRowHeight="15"/>
  <cols>
    <col min="2" max="2" width="39.140625" style="0" customWidth="1"/>
    <col min="3" max="3" width="9.140625" style="0" hidden="1" customWidth="1"/>
    <col min="4" max="4" width="7.8515625" style="14" customWidth="1"/>
    <col min="5" max="5" width="7.421875" style="14" customWidth="1"/>
    <col min="6" max="6" width="6.7109375" style="14" customWidth="1"/>
    <col min="7" max="8" width="8.28125" style="14" customWidth="1"/>
    <col min="9" max="9" width="6.140625" style="14" customWidth="1"/>
    <col min="10" max="11" width="6.57421875" style="14" customWidth="1"/>
    <col min="12" max="12" width="5.7109375" style="14" customWidth="1"/>
    <col min="13" max="13" width="6.140625" style="14" customWidth="1"/>
    <col min="14" max="14" width="5.8515625" style="14" customWidth="1"/>
    <col min="15" max="15" width="6.421875" style="14" customWidth="1"/>
    <col min="16" max="16" width="7.00390625" style="14" customWidth="1"/>
    <col min="17" max="17" width="9.140625" style="0" customWidth="1"/>
  </cols>
  <sheetData>
    <row r="1" spans="1:16" ht="15">
      <c r="A1" s="191"/>
      <c r="B1" s="191"/>
      <c r="C1" s="191"/>
      <c r="D1" s="191"/>
      <c r="E1" s="191"/>
      <c r="F1" s="191"/>
      <c r="G1" s="191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5">
      <c r="A2" s="191"/>
      <c r="B2" s="191"/>
      <c r="C2" s="191"/>
      <c r="D2" s="191"/>
      <c r="E2" s="191"/>
      <c r="F2" s="191"/>
      <c r="G2" s="191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">
      <c r="A4" s="191"/>
      <c r="B4" s="191"/>
      <c r="C4" s="191"/>
      <c r="D4" s="191"/>
      <c r="E4" s="191"/>
      <c r="F4" s="191"/>
      <c r="G4" s="191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30" customHeight="1">
      <c r="A5" s="185" t="s">
        <v>110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5">
      <c r="A7" s="34" t="s">
        <v>0</v>
      </c>
      <c r="B7" s="35" t="s">
        <v>1</v>
      </c>
      <c r="C7" s="97"/>
      <c r="D7" s="36" t="s">
        <v>2</v>
      </c>
      <c r="E7" s="193" t="s">
        <v>3</v>
      </c>
      <c r="F7" s="194"/>
      <c r="G7" s="195"/>
      <c r="H7" s="36" t="s">
        <v>4</v>
      </c>
      <c r="I7" s="193" t="s">
        <v>5</v>
      </c>
      <c r="J7" s="194"/>
      <c r="K7" s="194"/>
      <c r="L7" s="195"/>
      <c r="M7" s="193" t="s">
        <v>6</v>
      </c>
      <c r="N7" s="194"/>
      <c r="O7" s="194"/>
      <c r="P7" s="195"/>
    </row>
    <row r="8" spans="1:16" ht="15.75">
      <c r="A8" s="37" t="s">
        <v>7</v>
      </c>
      <c r="B8" s="38"/>
      <c r="C8" s="98" t="s">
        <v>8</v>
      </c>
      <c r="D8" s="37"/>
      <c r="E8" s="37" t="s">
        <v>9</v>
      </c>
      <c r="F8" s="37" t="s">
        <v>10</v>
      </c>
      <c r="G8" s="37" t="s">
        <v>11</v>
      </c>
      <c r="H8" s="37" t="s">
        <v>12</v>
      </c>
      <c r="I8" s="39" t="s">
        <v>40</v>
      </c>
      <c r="J8" s="39" t="s">
        <v>13</v>
      </c>
      <c r="K8" s="39" t="s">
        <v>14</v>
      </c>
      <c r="L8" s="39" t="s">
        <v>15</v>
      </c>
      <c r="M8" s="40" t="s">
        <v>16</v>
      </c>
      <c r="N8" s="40" t="s">
        <v>17</v>
      </c>
      <c r="O8" s="40" t="s">
        <v>18</v>
      </c>
      <c r="P8" s="40" t="s">
        <v>19</v>
      </c>
    </row>
    <row r="9" spans="1:16" ht="15">
      <c r="A9" s="39">
        <v>1</v>
      </c>
      <c r="B9" s="41">
        <v>2</v>
      </c>
      <c r="C9" s="30">
        <v>3</v>
      </c>
      <c r="D9" s="42">
        <v>3</v>
      </c>
      <c r="E9" s="41">
        <v>4</v>
      </c>
      <c r="F9" s="41">
        <v>5</v>
      </c>
      <c r="G9" s="41">
        <v>6</v>
      </c>
      <c r="H9" s="41">
        <v>7</v>
      </c>
      <c r="I9" s="39">
        <v>8</v>
      </c>
      <c r="J9" s="39">
        <v>9</v>
      </c>
      <c r="K9" s="39">
        <v>10</v>
      </c>
      <c r="L9" s="39">
        <v>11</v>
      </c>
      <c r="M9" s="40">
        <v>12</v>
      </c>
      <c r="N9" s="40">
        <v>13</v>
      </c>
      <c r="O9" s="40">
        <v>14</v>
      </c>
      <c r="P9" s="40">
        <v>15</v>
      </c>
    </row>
    <row r="10" spans="1:16" ht="15">
      <c r="A10" s="43"/>
      <c r="B10" s="46" t="s">
        <v>57</v>
      </c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>
      <c r="A11" s="46" t="s">
        <v>20</v>
      </c>
      <c r="B11" s="46"/>
      <c r="C11" s="43"/>
      <c r="D11" s="45"/>
      <c r="E11" s="189" t="s">
        <v>33</v>
      </c>
      <c r="F11" s="189"/>
      <c r="G11" s="44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27.75" customHeight="1">
      <c r="A12" s="184" t="s">
        <v>109</v>
      </c>
      <c r="B12" s="184"/>
      <c r="C12" s="43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">
      <c r="A13" s="111"/>
      <c r="B13" s="142" t="s">
        <v>69</v>
      </c>
      <c r="C13" s="50"/>
      <c r="D13" s="143">
        <v>60</v>
      </c>
      <c r="E13" s="144">
        <v>0.54</v>
      </c>
      <c r="F13" s="144">
        <v>0.08</v>
      </c>
      <c r="G13" s="144">
        <v>1.47</v>
      </c>
      <c r="H13" s="145">
        <v>8.76</v>
      </c>
      <c r="I13" s="144">
        <v>0.02</v>
      </c>
      <c r="J13" s="144">
        <v>7.6</v>
      </c>
      <c r="K13" s="146">
        <v>2.33</v>
      </c>
      <c r="L13" s="146">
        <v>0.08</v>
      </c>
      <c r="M13" s="146">
        <v>13.18</v>
      </c>
      <c r="N13" s="146">
        <v>23.26</v>
      </c>
      <c r="O13" s="146">
        <v>10.85</v>
      </c>
      <c r="P13" s="146">
        <v>0.39</v>
      </c>
    </row>
    <row r="14" spans="1:16" ht="16.5" customHeight="1">
      <c r="A14" s="114">
        <v>413</v>
      </c>
      <c r="B14" s="121" t="s">
        <v>35</v>
      </c>
      <c r="C14" s="121"/>
      <c r="D14" s="122">
        <v>80</v>
      </c>
      <c r="E14" s="123">
        <v>9</v>
      </c>
      <c r="F14" s="123">
        <v>19.04</v>
      </c>
      <c r="G14" s="123">
        <v>1.28</v>
      </c>
      <c r="H14" s="123">
        <v>213</v>
      </c>
      <c r="I14" s="123">
        <v>0.01</v>
      </c>
      <c r="J14" s="123">
        <v>0</v>
      </c>
      <c r="K14" s="123">
        <v>0</v>
      </c>
      <c r="L14" s="123">
        <v>0.1</v>
      </c>
      <c r="M14" s="123">
        <v>6</v>
      </c>
      <c r="N14" s="123">
        <v>35</v>
      </c>
      <c r="O14" s="123">
        <v>4</v>
      </c>
      <c r="P14" s="123">
        <v>0.45</v>
      </c>
    </row>
    <row r="15" spans="1:16" ht="15">
      <c r="A15" s="64">
        <v>302</v>
      </c>
      <c r="B15" s="65" t="s">
        <v>74</v>
      </c>
      <c r="C15" s="52"/>
      <c r="D15" s="48" t="s">
        <v>21</v>
      </c>
      <c r="E15" s="48">
        <v>8.6</v>
      </c>
      <c r="F15" s="48">
        <v>7.7</v>
      </c>
      <c r="G15" s="48">
        <v>42.5</v>
      </c>
      <c r="H15" s="48">
        <v>278</v>
      </c>
      <c r="I15" s="30">
        <v>0.12</v>
      </c>
      <c r="J15" s="30">
        <v>0</v>
      </c>
      <c r="K15" s="30">
        <v>20</v>
      </c>
      <c r="L15" s="30" t="s">
        <v>48</v>
      </c>
      <c r="M15" s="30">
        <v>210.1</v>
      </c>
      <c r="N15" s="30">
        <v>140</v>
      </c>
      <c r="O15" s="30">
        <v>4.8</v>
      </c>
      <c r="P15" s="30">
        <v>1.563</v>
      </c>
    </row>
    <row r="16" spans="1:16" ht="15">
      <c r="A16" s="64"/>
      <c r="B16" s="65" t="s">
        <v>65</v>
      </c>
      <c r="C16" s="52"/>
      <c r="D16" s="48">
        <v>40</v>
      </c>
      <c r="E16" s="48">
        <v>4.6</v>
      </c>
      <c r="F16" s="48">
        <v>3</v>
      </c>
      <c r="G16" s="48">
        <v>15.3</v>
      </c>
      <c r="H16" s="48">
        <v>105</v>
      </c>
      <c r="I16" s="30">
        <v>0.13</v>
      </c>
      <c r="J16" s="30">
        <v>0</v>
      </c>
      <c r="K16" s="30">
        <v>0</v>
      </c>
      <c r="L16" s="30">
        <v>1.65</v>
      </c>
      <c r="M16" s="30">
        <v>72.5</v>
      </c>
      <c r="N16" s="30">
        <v>136.68</v>
      </c>
      <c r="O16" s="30">
        <v>21.32</v>
      </c>
      <c r="P16" s="30">
        <v>1.25</v>
      </c>
    </row>
    <row r="17" spans="1:16" ht="15">
      <c r="A17" s="64"/>
      <c r="B17" s="65" t="s">
        <v>66</v>
      </c>
      <c r="C17" s="52"/>
      <c r="D17" s="48">
        <v>200</v>
      </c>
      <c r="E17" s="134">
        <v>0.8</v>
      </c>
      <c r="F17" s="134">
        <v>0.8</v>
      </c>
      <c r="G17" s="134">
        <v>19.6</v>
      </c>
      <c r="H17" s="134">
        <v>88</v>
      </c>
      <c r="I17" s="135">
        <v>0.06</v>
      </c>
      <c r="J17" s="135">
        <v>20</v>
      </c>
      <c r="K17" s="136">
        <v>0</v>
      </c>
      <c r="L17" s="136">
        <v>0</v>
      </c>
      <c r="M17" s="136">
        <v>32</v>
      </c>
      <c r="N17" s="136">
        <v>22</v>
      </c>
      <c r="O17" s="136">
        <v>18</v>
      </c>
      <c r="P17" s="136">
        <v>4.4</v>
      </c>
    </row>
    <row r="18" spans="1:16" ht="15">
      <c r="A18" s="48">
        <v>685</v>
      </c>
      <c r="B18" s="52" t="s">
        <v>23</v>
      </c>
      <c r="C18" s="52"/>
      <c r="D18" s="48">
        <v>200</v>
      </c>
      <c r="E18" s="48">
        <v>0.2</v>
      </c>
      <c r="F18" s="48">
        <v>0</v>
      </c>
      <c r="G18" s="48">
        <v>15</v>
      </c>
      <c r="H18" s="48">
        <v>58</v>
      </c>
      <c r="I18" s="30">
        <v>0</v>
      </c>
      <c r="J18" s="30">
        <v>2.2</v>
      </c>
      <c r="K18" s="30">
        <v>0</v>
      </c>
      <c r="L18" s="30">
        <v>0</v>
      </c>
      <c r="M18" s="30">
        <v>87</v>
      </c>
      <c r="N18" s="30">
        <v>68</v>
      </c>
      <c r="O18" s="30">
        <v>14</v>
      </c>
      <c r="P18" s="30">
        <v>0.8</v>
      </c>
    </row>
    <row r="19" spans="1:16" ht="15">
      <c r="A19" s="52"/>
      <c r="B19" s="52" t="s">
        <v>28</v>
      </c>
      <c r="C19" s="52"/>
      <c r="D19" s="53" t="s">
        <v>29</v>
      </c>
      <c r="E19" s="48">
        <v>1.1</v>
      </c>
      <c r="F19" s="48">
        <v>0.2</v>
      </c>
      <c r="G19" s="48">
        <v>9.4</v>
      </c>
      <c r="H19" s="48">
        <v>44</v>
      </c>
      <c r="I19" s="30">
        <v>0.04</v>
      </c>
      <c r="J19" s="30">
        <v>0</v>
      </c>
      <c r="K19" s="30">
        <v>0</v>
      </c>
      <c r="L19" s="30">
        <v>0.6</v>
      </c>
      <c r="M19" s="30">
        <v>10</v>
      </c>
      <c r="N19" s="30">
        <v>32</v>
      </c>
      <c r="O19" s="30">
        <v>7.1</v>
      </c>
      <c r="P19" s="30">
        <v>0.6</v>
      </c>
    </row>
    <row r="20" spans="1:16" ht="15">
      <c r="A20" s="47"/>
      <c r="B20" s="47" t="s">
        <v>37</v>
      </c>
      <c r="C20" s="47"/>
      <c r="D20" s="30"/>
      <c r="E20" s="179">
        <f aca="true" t="shared" si="0" ref="E20:P20">SUM(E13:E19)</f>
        <v>24.840000000000003</v>
      </c>
      <c r="F20" s="179">
        <f t="shared" si="0"/>
        <v>30.819999999999997</v>
      </c>
      <c r="G20" s="179">
        <f t="shared" si="0"/>
        <v>104.55000000000001</v>
      </c>
      <c r="H20" s="180">
        <f t="shared" si="0"/>
        <v>794.76</v>
      </c>
      <c r="I20" s="179">
        <f t="shared" si="0"/>
        <v>0.38</v>
      </c>
      <c r="J20" s="179">
        <f t="shared" si="0"/>
        <v>29.8</v>
      </c>
      <c r="K20" s="179">
        <f t="shared" si="0"/>
        <v>22.33</v>
      </c>
      <c r="L20" s="179">
        <f t="shared" si="0"/>
        <v>2.4299999999999997</v>
      </c>
      <c r="M20" s="181">
        <f t="shared" si="0"/>
        <v>430.78</v>
      </c>
      <c r="N20" s="181">
        <f t="shared" si="0"/>
        <v>456.94</v>
      </c>
      <c r="O20" s="179">
        <f t="shared" si="0"/>
        <v>80.07</v>
      </c>
      <c r="P20" s="179">
        <f t="shared" si="0"/>
        <v>9.453000000000001</v>
      </c>
    </row>
    <row r="21" spans="1:16" ht="15">
      <c r="A21" s="10"/>
      <c r="B21" s="10"/>
      <c r="C21" s="10"/>
      <c r="D21" s="27"/>
      <c r="E21" s="104" t="s">
        <v>26</v>
      </c>
      <c r="F21" s="104"/>
      <c r="G21" s="104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5">
      <c r="A22" s="48"/>
      <c r="B22" s="142" t="s">
        <v>68</v>
      </c>
      <c r="C22" s="50"/>
      <c r="D22" s="143">
        <v>60</v>
      </c>
      <c r="E22" s="144">
        <v>0.48</v>
      </c>
      <c r="F22" s="144">
        <v>0.16</v>
      </c>
      <c r="G22" s="144">
        <v>3.36</v>
      </c>
      <c r="H22" s="145">
        <v>16.79</v>
      </c>
      <c r="I22" s="144">
        <v>0.1</v>
      </c>
      <c r="J22" s="144">
        <v>15</v>
      </c>
      <c r="K22" s="146">
        <v>0.1</v>
      </c>
      <c r="L22" s="146">
        <v>0</v>
      </c>
      <c r="M22" s="146">
        <v>63.3</v>
      </c>
      <c r="N22" s="146">
        <v>80</v>
      </c>
      <c r="O22" s="146">
        <v>21.3</v>
      </c>
      <c r="P22" s="146">
        <v>7.17</v>
      </c>
    </row>
    <row r="23" spans="1:17" ht="15">
      <c r="A23" s="64">
        <v>135</v>
      </c>
      <c r="B23" s="65" t="s">
        <v>75</v>
      </c>
      <c r="C23" s="16"/>
      <c r="D23" s="64" t="s">
        <v>34</v>
      </c>
      <c r="E23" s="64">
        <v>3</v>
      </c>
      <c r="F23" s="64">
        <v>4.5</v>
      </c>
      <c r="G23" s="64">
        <v>20.4</v>
      </c>
      <c r="H23" s="64">
        <v>137</v>
      </c>
      <c r="I23" s="60">
        <v>0.09</v>
      </c>
      <c r="J23" s="60">
        <v>6.83</v>
      </c>
      <c r="K23" s="60">
        <v>0.01</v>
      </c>
      <c r="L23" s="60">
        <v>0</v>
      </c>
      <c r="M23" s="60">
        <v>44.4</v>
      </c>
      <c r="N23" s="60">
        <v>87.6</v>
      </c>
      <c r="O23" s="60">
        <v>28.4</v>
      </c>
      <c r="P23" s="60">
        <v>1.55</v>
      </c>
      <c r="Q23" s="25"/>
    </row>
    <row r="24" spans="1:16" ht="15">
      <c r="A24" s="148" t="s">
        <v>72</v>
      </c>
      <c r="B24" s="108" t="s">
        <v>71</v>
      </c>
      <c r="C24" s="108"/>
      <c r="D24" s="109">
        <v>80</v>
      </c>
      <c r="E24" s="149">
        <v>12.36</v>
      </c>
      <c r="F24" s="149">
        <v>10.53</v>
      </c>
      <c r="G24" s="149">
        <v>13.02</v>
      </c>
      <c r="H24" s="149">
        <v>256.4</v>
      </c>
      <c r="I24" s="150">
        <v>0.06</v>
      </c>
      <c r="J24" s="150">
        <v>0.41</v>
      </c>
      <c r="K24" s="150">
        <v>65.12</v>
      </c>
      <c r="L24" s="150">
        <v>0.71</v>
      </c>
      <c r="M24" s="150">
        <v>63.56</v>
      </c>
      <c r="N24" s="150">
        <v>62.82</v>
      </c>
      <c r="O24" s="150">
        <v>12.93</v>
      </c>
      <c r="P24" s="150">
        <v>23.18</v>
      </c>
    </row>
    <row r="25" spans="1:16" ht="15">
      <c r="A25" s="49">
        <v>520</v>
      </c>
      <c r="B25" s="108" t="s">
        <v>73</v>
      </c>
      <c r="C25" s="52"/>
      <c r="D25" s="48" t="s">
        <v>21</v>
      </c>
      <c r="E25" s="48">
        <v>3.2</v>
      </c>
      <c r="F25" s="48">
        <v>6.8</v>
      </c>
      <c r="G25" s="48">
        <v>22</v>
      </c>
      <c r="H25" s="48">
        <v>163</v>
      </c>
      <c r="I25" s="30">
        <v>0.2</v>
      </c>
      <c r="J25" s="30">
        <v>6.7</v>
      </c>
      <c r="K25" s="30">
        <v>0.01</v>
      </c>
      <c r="L25" s="30">
        <v>0.2</v>
      </c>
      <c r="M25" s="30">
        <v>48</v>
      </c>
      <c r="N25" s="30">
        <v>100.8</v>
      </c>
      <c r="O25" s="30">
        <v>36</v>
      </c>
      <c r="P25" s="30">
        <v>1.2</v>
      </c>
    </row>
    <row r="26" spans="1:16" ht="15">
      <c r="A26" s="48">
        <v>638</v>
      </c>
      <c r="B26" s="52" t="s">
        <v>45</v>
      </c>
      <c r="C26" s="52"/>
      <c r="D26" s="48">
        <v>200</v>
      </c>
      <c r="E26" s="48">
        <v>0.4</v>
      </c>
      <c r="F26" s="48">
        <v>0</v>
      </c>
      <c r="G26" s="48">
        <v>27.4</v>
      </c>
      <c r="H26" s="48">
        <v>106</v>
      </c>
      <c r="I26" s="30">
        <v>0</v>
      </c>
      <c r="J26" s="30">
        <v>2.8</v>
      </c>
      <c r="K26" s="30">
        <v>0</v>
      </c>
      <c r="L26" s="30">
        <v>0.2</v>
      </c>
      <c r="M26" s="30">
        <v>18</v>
      </c>
      <c r="N26" s="30">
        <v>10</v>
      </c>
      <c r="O26" s="30">
        <v>4</v>
      </c>
      <c r="P26" s="30">
        <v>0.6</v>
      </c>
    </row>
    <row r="27" spans="1:16" ht="15">
      <c r="A27" s="48"/>
      <c r="B27" s="52" t="s">
        <v>79</v>
      </c>
      <c r="C27" s="52"/>
      <c r="D27" s="48">
        <v>30</v>
      </c>
      <c r="E27" s="134">
        <v>4.8</v>
      </c>
      <c r="F27" s="134">
        <v>19.9</v>
      </c>
      <c r="G27" s="134">
        <v>22.1</v>
      </c>
      <c r="H27" s="134">
        <v>149.8</v>
      </c>
      <c r="I27" s="135">
        <v>0</v>
      </c>
      <c r="J27" s="135">
        <v>1.9</v>
      </c>
      <c r="K27" s="136">
        <v>0</v>
      </c>
      <c r="L27" s="136">
        <v>0</v>
      </c>
      <c r="M27" s="136">
        <v>17</v>
      </c>
      <c r="N27" s="136">
        <v>9</v>
      </c>
      <c r="O27" s="136">
        <v>7</v>
      </c>
      <c r="P27" s="136">
        <v>0.09</v>
      </c>
    </row>
    <row r="28" spans="1:16" ht="15">
      <c r="A28" s="52"/>
      <c r="B28" s="52" t="s">
        <v>24</v>
      </c>
      <c r="C28" s="52"/>
      <c r="D28" s="53" t="s">
        <v>36</v>
      </c>
      <c r="E28" s="48">
        <v>2.7</v>
      </c>
      <c r="F28" s="48">
        <v>0.7</v>
      </c>
      <c r="G28" s="48">
        <v>16.3</v>
      </c>
      <c r="H28" s="48">
        <v>87</v>
      </c>
      <c r="I28" s="30">
        <v>0.06</v>
      </c>
      <c r="J28" s="30">
        <v>0</v>
      </c>
      <c r="K28" s="30">
        <v>0</v>
      </c>
      <c r="L28" s="30">
        <v>0.6</v>
      </c>
      <c r="M28" s="30">
        <v>10</v>
      </c>
      <c r="N28" s="30">
        <v>32</v>
      </c>
      <c r="O28" s="30">
        <v>7.1</v>
      </c>
      <c r="P28" s="30">
        <v>0.6</v>
      </c>
    </row>
    <row r="29" spans="1:16" ht="15">
      <c r="A29" s="52"/>
      <c r="B29" s="52" t="s">
        <v>28</v>
      </c>
      <c r="C29" s="52"/>
      <c r="D29" s="53" t="s">
        <v>29</v>
      </c>
      <c r="E29" s="48">
        <v>1.1</v>
      </c>
      <c r="F29" s="48">
        <v>0.2</v>
      </c>
      <c r="G29" s="48">
        <v>9.4</v>
      </c>
      <c r="H29" s="48">
        <v>44</v>
      </c>
      <c r="I29" s="30">
        <v>0.04</v>
      </c>
      <c r="J29" s="30">
        <v>0</v>
      </c>
      <c r="K29" s="30">
        <v>0</v>
      </c>
      <c r="L29" s="30">
        <v>0.6</v>
      </c>
      <c r="M29" s="30">
        <v>10</v>
      </c>
      <c r="N29" s="30">
        <v>32</v>
      </c>
      <c r="O29" s="30">
        <v>7.1</v>
      </c>
      <c r="P29" s="30">
        <v>0.6</v>
      </c>
    </row>
    <row r="30" spans="1:16" ht="15">
      <c r="A30" s="47"/>
      <c r="B30" s="47" t="s">
        <v>37</v>
      </c>
      <c r="C30" s="47"/>
      <c r="D30" s="30"/>
      <c r="E30" s="147">
        <f aca="true" t="shared" si="1" ref="E30:P30">SUM(E22:E29)</f>
        <v>28.04</v>
      </c>
      <c r="F30" s="147">
        <f t="shared" si="1"/>
        <v>42.790000000000006</v>
      </c>
      <c r="G30" s="147">
        <f t="shared" si="1"/>
        <v>133.98</v>
      </c>
      <c r="H30" s="147">
        <f t="shared" si="1"/>
        <v>959.99</v>
      </c>
      <c r="I30" s="147">
        <f t="shared" si="1"/>
        <v>0.55</v>
      </c>
      <c r="J30" s="147">
        <f t="shared" si="1"/>
        <v>33.64</v>
      </c>
      <c r="K30" s="147">
        <f t="shared" si="1"/>
        <v>65.24000000000001</v>
      </c>
      <c r="L30" s="147">
        <f t="shared" si="1"/>
        <v>2.31</v>
      </c>
      <c r="M30" s="147">
        <f t="shared" si="1"/>
        <v>274.26</v>
      </c>
      <c r="N30" s="147">
        <f t="shared" si="1"/>
        <v>414.21999999999997</v>
      </c>
      <c r="O30" s="147">
        <f t="shared" si="1"/>
        <v>123.82999999999998</v>
      </c>
      <c r="P30" s="147">
        <f t="shared" si="1"/>
        <v>34.99000000000001</v>
      </c>
    </row>
    <row r="31" spans="1:16" ht="15">
      <c r="A31" s="47"/>
      <c r="B31" s="111" t="s">
        <v>38</v>
      </c>
      <c r="C31" s="47"/>
      <c r="D31" s="30"/>
      <c r="E31" s="147">
        <f aca="true" t="shared" si="2" ref="E31:P31">E20+E30</f>
        <v>52.88</v>
      </c>
      <c r="F31" s="147">
        <f t="shared" si="2"/>
        <v>73.61</v>
      </c>
      <c r="G31" s="147">
        <f t="shared" si="2"/>
        <v>238.53</v>
      </c>
      <c r="H31" s="147">
        <f t="shared" si="2"/>
        <v>1754.75</v>
      </c>
      <c r="I31" s="147">
        <f t="shared" si="2"/>
        <v>0.93</v>
      </c>
      <c r="J31" s="147">
        <f t="shared" si="2"/>
        <v>63.44</v>
      </c>
      <c r="K31" s="147">
        <f t="shared" si="2"/>
        <v>87.57000000000001</v>
      </c>
      <c r="L31" s="147">
        <f t="shared" si="2"/>
        <v>4.74</v>
      </c>
      <c r="M31" s="147">
        <f t="shared" si="2"/>
        <v>705.04</v>
      </c>
      <c r="N31" s="147">
        <f t="shared" si="2"/>
        <v>871.16</v>
      </c>
      <c r="O31" s="147">
        <f t="shared" si="2"/>
        <v>203.89999999999998</v>
      </c>
      <c r="P31" s="147">
        <f t="shared" si="2"/>
        <v>44.44300000000001</v>
      </c>
    </row>
    <row r="32" spans="1:16" ht="15">
      <c r="A32" s="55"/>
      <c r="B32" s="10"/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">
      <c r="A33" s="10"/>
      <c r="B33" s="10"/>
      <c r="C33" s="10"/>
      <c r="D33" s="2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32.25" customHeight="1">
      <c r="A34" s="185" t="s">
        <v>110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 ht="15">
      <c r="A35" s="10"/>
      <c r="B35" s="10"/>
      <c r="C35" s="10"/>
      <c r="D35" s="2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5">
      <c r="A36" s="59" t="s">
        <v>0</v>
      </c>
      <c r="B36" s="60" t="s">
        <v>1</v>
      </c>
      <c r="C36" s="99"/>
      <c r="D36" s="61" t="s">
        <v>2</v>
      </c>
      <c r="E36" s="186" t="s">
        <v>3</v>
      </c>
      <c r="F36" s="187"/>
      <c r="G36" s="188"/>
      <c r="H36" s="61" t="s">
        <v>4</v>
      </c>
      <c r="I36" s="186" t="s">
        <v>5</v>
      </c>
      <c r="J36" s="187"/>
      <c r="K36" s="187"/>
      <c r="L36" s="188"/>
      <c r="M36" s="186" t="s">
        <v>6</v>
      </c>
      <c r="N36" s="187"/>
      <c r="O36" s="187"/>
      <c r="P36" s="188"/>
    </row>
    <row r="37" spans="1:16" ht="15.75">
      <c r="A37" s="62" t="s">
        <v>7</v>
      </c>
      <c r="B37" s="63"/>
      <c r="C37" s="98" t="s">
        <v>8</v>
      </c>
      <c r="D37" s="37"/>
      <c r="E37" s="37" t="s">
        <v>9</v>
      </c>
      <c r="F37" s="37" t="s">
        <v>10</v>
      </c>
      <c r="G37" s="37" t="s">
        <v>11</v>
      </c>
      <c r="H37" s="37" t="s">
        <v>12</v>
      </c>
      <c r="I37" s="39" t="s">
        <v>40</v>
      </c>
      <c r="J37" s="39" t="s">
        <v>13</v>
      </c>
      <c r="K37" s="39" t="s">
        <v>14</v>
      </c>
      <c r="L37" s="39" t="s">
        <v>15</v>
      </c>
      <c r="M37" s="40" t="s">
        <v>16</v>
      </c>
      <c r="N37" s="40" t="s">
        <v>17</v>
      </c>
      <c r="O37" s="40" t="s">
        <v>18</v>
      </c>
      <c r="P37" s="40" t="s">
        <v>19</v>
      </c>
    </row>
    <row r="38" spans="1:16" ht="15">
      <c r="A38" s="39">
        <v>1</v>
      </c>
      <c r="B38" s="62">
        <v>2</v>
      </c>
      <c r="C38" s="30">
        <v>3</v>
      </c>
      <c r="D38" s="42">
        <v>3</v>
      </c>
      <c r="E38" s="41">
        <v>4</v>
      </c>
      <c r="F38" s="41">
        <v>5</v>
      </c>
      <c r="G38" s="41">
        <v>6</v>
      </c>
      <c r="H38" s="41">
        <v>7</v>
      </c>
      <c r="I38" s="39">
        <v>8</v>
      </c>
      <c r="J38" s="39">
        <v>9</v>
      </c>
      <c r="K38" s="39">
        <v>10</v>
      </c>
      <c r="L38" s="39">
        <v>11</v>
      </c>
      <c r="M38" s="40">
        <v>12</v>
      </c>
      <c r="N38" s="40">
        <v>13</v>
      </c>
      <c r="O38" s="40">
        <v>14</v>
      </c>
      <c r="P38" s="40">
        <v>15</v>
      </c>
    </row>
    <row r="39" spans="1:16" ht="15">
      <c r="A39" s="43"/>
      <c r="B39" s="46" t="s">
        <v>58</v>
      </c>
      <c r="C39" s="4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27.75" customHeight="1">
      <c r="A40" s="46" t="s">
        <v>20</v>
      </c>
      <c r="B40" s="46"/>
      <c r="C40" s="43"/>
      <c r="D40" s="45"/>
      <c r="E40" s="189" t="s">
        <v>30</v>
      </c>
      <c r="F40" s="189"/>
      <c r="G40" s="44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30" customHeight="1">
      <c r="A41" s="184" t="s">
        <v>109</v>
      </c>
      <c r="B41" s="184"/>
      <c r="C41" s="43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25.5">
      <c r="A42" s="30" t="s">
        <v>42</v>
      </c>
      <c r="B42" s="107" t="s">
        <v>43</v>
      </c>
      <c r="C42" s="52"/>
      <c r="D42" s="48" t="s">
        <v>21</v>
      </c>
      <c r="E42" s="48">
        <v>5.3</v>
      </c>
      <c r="F42" s="48">
        <v>8.25</v>
      </c>
      <c r="G42" s="48">
        <v>37.7</v>
      </c>
      <c r="H42" s="48">
        <v>226</v>
      </c>
      <c r="I42" s="30">
        <v>0.07</v>
      </c>
      <c r="J42" s="30">
        <v>0.7</v>
      </c>
      <c r="K42" s="30">
        <v>40.45</v>
      </c>
      <c r="L42" s="30">
        <v>0.13</v>
      </c>
      <c r="M42" s="30">
        <v>98.45</v>
      </c>
      <c r="N42" s="30">
        <v>115.67</v>
      </c>
      <c r="O42" s="30">
        <v>27.47</v>
      </c>
      <c r="P42" s="30">
        <v>0.6</v>
      </c>
    </row>
    <row r="43" spans="1:16" ht="15">
      <c r="A43" s="151">
        <v>2011</v>
      </c>
      <c r="B43" s="152" t="s">
        <v>76</v>
      </c>
      <c r="C43" s="153">
        <v>170</v>
      </c>
      <c r="D43" s="154">
        <v>45</v>
      </c>
      <c r="E43" s="155">
        <v>23.7</v>
      </c>
      <c r="F43" s="155">
        <v>18.9</v>
      </c>
      <c r="G43" s="155">
        <v>25.3</v>
      </c>
      <c r="H43" s="155">
        <v>373.1</v>
      </c>
      <c r="I43" s="155">
        <v>0</v>
      </c>
      <c r="J43" s="155">
        <v>1.8</v>
      </c>
      <c r="K43" s="155">
        <v>0.3</v>
      </c>
      <c r="L43" s="155">
        <v>0.7</v>
      </c>
      <c r="M43" s="155">
        <v>185</v>
      </c>
      <c r="N43" s="155">
        <v>32.9</v>
      </c>
      <c r="O43" s="155">
        <v>264.2</v>
      </c>
      <c r="P43" s="155">
        <v>2.1</v>
      </c>
    </row>
    <row r="44" spans="1:16" ht="15">
      <c r="A44" s="48"/>
      <c r="B44" s="65" t="s">
        <v>77</v>
      </c>
      <c r="C44" s="52"/>
      <c r="D44" s="48">
        <v>200</v>
      </c>
      <c r="E44" s="48">
        <v>3</v>
      </c>
      <c r="F44" s="48">
        <v>1</v>
      </c>
      <c r="G44" s="48">
        <v>42</v>
      </c>
      <c r="H44" s="48">
        <v>192</v>
      </c>
      <c r="I44" s="30">
        <v>0.1</v>
      </c>
      <c r="J44" s="30">
        <v>20</v>
      </c>
      <c r="K44" s="30">
        <v>0.1</v>
      </c>
      <c r="L44" s="30">
        <v>0</v>
      </c>
      <c r="M44" s="30">
        <v>16</v>
      </c>
      <c r="N44" s="30">
        <v>84</v>
      </c>
      <c r="O44" s="30">
        <v>56</v>
      </c>
      <c r="P44" s="30">
        <v>1.2</v>
      </c>
    </row>
    <row r="45" spans="1:16" ht="15">
      <c r="A45" s="48"/>
      <c r="B45" s="65" t="s">
        <v>78</v>
      </c>
      <c r="C45" s="52"/>
      <c r="D45" s="48">
        <v>40</v>
      </c>
      <c r="E45" s="134">
        <v>5.8</v>
      </c>
      <c r="F45" s="134">
        <v>22.6</v>
      </c>
      <c r="G45" s="134">
        <v>20.8</v>
      </c>
      <c r="H45" s="134">
        <v>156</v>
      </c>
      <c r="I45" s="135">
        <v>0</v>
      </c>
      <c r="J45" s="135">
        <v>2.2</v>
      </c>
      <c r="K45" s="136">
        <v>0</v>
      </c>
      <c r="L45" s="136">
        <v>0</v>
      </c>
      <c r="M45" s="136">
        <v>16</v>
      </c>
      <c r="N45" s="136">
        <v>8</v>
      </c>
      <c r="O45" s="136">
        <v>6</v>
      </c>
      <c r="P45" s="136">
        <v>0.8</v>
      </c>
    </row>
    <row r="46" spans="1:16" ht="15.75">
      <c r="A46" s="137" t="s">
        <v>100</v>
      </c>
      <c r="B46" s="65" t="s">
        <v>91</v>
      </c>
      <c r="C46" s="52"/>
      <c r="D46" s="48">
        <v>200</v>
      </c>
      <c r="E46" s="131">
        <v>1.52</v>
      </c>
      <c r="F46" s="131">
        <v>1.35</v>
      </c>
      <c r="G46" s="131">
        <v>15.9</v>
      </c>
      <c r="H46" s="131">
        <v>81</v>
      </c>
      <c r="I46" s="132">
        <v>0.04</v>
      </c>
      <c r="J46" s="132">
        <v>1.33</v>
      </c>
      <c r="K46" s="133">
        <v>10</v>
      </c>
      <c r="L46" s="133">
        <v>0</v>
      </c>
      <c r="M46" s="156">
        <v>126.6</v>
      </c>
      <c r="N46" s="133">
        <v>92.8</v>
      </c>
      <c r="O46" s="133">
        <v>15.4</v>
      </c>
      <c r="P46" s="133">
        <v>0.41</v>
      </c>
    </row>
    <row r="47" spans="1:16" ht="15">
      <c r="A47" s="52"/>
      <c r="B47" s="52" t="s">
        <v>24</v>
      </c>
      <c r="C47" s="52"/>
      <c r="D47" s="53" t="s">
        <v>25</v>
      </c>
      <c r="E47" s="48">
        <v>2</v>
      </c>
      <c r="F47" s="48">
        <v>0.4</v>
      </c>
      <c r="G47" s="48">
        <v>12.1</v>
      </c>
      <c r="H47" s="48">
        <v>65</v>
      </c>
      <c r="I47" s="30">
        <v>0.05</v>
      </c>
      <c r="J47" s="30">
        <v>0</v>
      </c>
      <c r="K47" s="30">
        <v>0</v>
      </c>
      <c r="L47" s="30">
        <v>0.45</v>
      </c>
      <c r="M47" s="30">
        <v>7.5</v>
      </c>
      <c r="N47" s="30">
        <v>24.68</v>
      </c>
      <c r="O47" s="30">
        <v>5.32</v>
      </c>
      <c r="P47" s="30">
        <v>0.45</v>
      </c>
    </row>
    <row r="48" spans="1:16" ht="15">
      <c r="A48" s="47"/>
      <c r="B48" s="47" t="s">
        <v>37</v>
      </c>
      <c r="C48" s="47"/>
      <c r="D48" s="30"/>
      <c r="E48" s="147">
        <f aca="true" t="shared" si="3" ref="E48:P48">SUM(E42:E47)</f>
        <v>41.32</v>
      </c>
      <c r="F48" s="147">
        <f t="shared" si="3"/>
        <v>52.5</v>
      </c>
      <c r="G48" s="147">
        <f t="shared" si="3"/>
        <v>153.79999999999998</v>
      </c>
      <c r="H48" s="147">
        <f t="shared" si="3"/>
        <v>1093.1</v>
      </c>
      <c r="I48" s="147">
        <f t="shared" si="3"/>
        <v>0.26</v>
      </c>
      <c r="J48" s="147">
        <f t="shared" si="3"/>
        <v>26.03</v>
      </c>
      <c r="K48" s="147">
        <f t="shared" si="3"/>
        <v>50.85</v>
      </c>
      <c r="L48" s="147">
        <f t="shared" si="3"/>
        <v>1.28</v>
      </c>
      <c r="M48" s="147">
        <f t="shared" si="3"/>
        <v>449.54999999999995</v>
      </c>
      <c r="N48" s="147">
        <f t="shared" si="3"/>
        <v>358.05</v>
      </c>
      <c r="O48" s="147">
        <f t="shared" si="3"/>
        <v>374.38999999999993</v>
      </c>
      <c r="P48" s="147">
        <f t="shared" si="3"/>
        <v>5.5600000000000005</v>
      </c>
    </row>
    <row r="49" spans="1:16" ht="15">
      <c r="A49" s="10"/>
      <c r="B49" s="10"/>
      <c r="C49" s="10"/>
      <c r="D49" s="27"/>
      <c r="E49" s="104" t="s">
        <v>26</v>
      </c>
      <c r="F49" s="104"/>
      <c r="G49" s="104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25.5">
      <c r="A50" s="148"/>
      <c r="B50" s="142" t="s">
        <v>70</v>
      </c>
      <c r="C50" s="50"/>
      <c r="D50" s="51">
        <v>60</v>
      </c>
      <c r="E50" s="51">
        <v>0.51</v>
      </c>
      <c r="F50" s="51">
        <v>0.12</v>
      </c>
      <c r="G50" s="51">
        <v>2.42</v>
      </c>
      <c r="H50" s="51">
        <v>12.8</v>
      </c>
      <c r="I50" s="39">
        <v>0.035</v>
      </c>
      <c r="J50" s="39">
        <v>11.3</v>
      </c>
      <c r="K50" s="39">
        <v>2.33</v>
      </c>
      <c r="L50" s="39">
        <v>0.2</v>
      </c>
      <c r="M50" s="39">
        <v>12.19</v>
      </c>
      <c r="N50" s="39">
        <v>22.03</v>
      </c>
      <c r="O50" s="41">
        <v>13.42</v>
      </c>
      <c r="P50" s="30">
        <v>22.03</v>
      </c>
    </row>
    <row r="51" spans="1:16" ht="30" customHeight="1">
      <c r="A51" s="64">
        <v>124</v>
      </c>
      <c r="B51" s="110" t="s">
        <v>80</v>
      </c>
      <c r="C51" s="100"/>
      <c r="D51" s="66" t="s">
        <v>34</v>
      </c>
      <c r="E51" s="66">
        <v>2.7</v>
      </c>
      <c r="F51" s="66">
        <v>7.8</v>
      </c>
      <c r="G51" s="66">
        <v>12.5</v>
      </c>
      <c r="H51" s="66">
        <v>125</v>
      </c>
      <c r="I51" s="36">
        <v>0.07</v>
      </c>
      <c r="J51" s="36">
        <v>14.41</v>
      </c>
      <c r="K51" s="36">
        <v>0.01</v>
      </c>
      <c r="L51" s="36">
        <v>0</v>
      </c>
      <c r="M51" s="36">
        <v>9.8</v>
      </c>
      <c r="N51" s="36">
        <v>53</v>
      </c>
      <c r="O51" s="36">
        <v>19.9</v>
      </c>
      <c r="P51" s="106">
        <v>0.93</v>
      </c>
    </row>
    <row r="52" spans="1:16" ht="15">
      <c r="A52" s="48">
        <v>431</v>
      </c>
      <c r="B52" s="52" t="s">
        <v>83</v>
      </c>
      <c r="C52" s="52"/>
      <c r="D52" s="48" t="s">
        <v>84</v>
      </c>
      <c r="E52" s="48">
        <v>21.7</v>
      </c>
      <c r="F52" s="48">
        <v>13.4</v>
      </c>
      <c r="G52" s="48">
        <v>7.8</v>
      </c>
      <c r="H52" s="48">
        <v>278.83</v>
      </c>
      <c r="I52" s="30">
        <v>31.37</v>
      </c>
      <c r="J52" s="30">
        <v>16.61</v>
      </c>
      <c r="K52" s="30">
        <v>185.24</v>
      </c>
      <c r="L52" s="30">
        <v>3.8</v>
      </c>
      <c r="M52" s="30">
        <v>55.44</v>
      </c>
      <c r="N52" s="30">
        <v>3.04</v>
      </c>
      <c r="O52" s="30">
        <v>10.13</v>
      </c>
      <c r="P52" s="30">
        <v>5.9</v>
      </c>
    </row>
    <row r="53" spans="1:16" ht="15">
      <c r="A53" s="114">
        <v>516</v>
      </c>
      <c r="B53" s="115" t="s">
        <v>116</v>
      </c>
      <c r="C53" s="115"/>
      <c r="D53" s="117" t="s">
        <v>21</v>
      </c>
      <c r="E53" s="114">
        <v>5.79</v>
      </c>
      <c r="F53" s="114">
        <v>3.03</v>
      </c>
      <c r="G53" s="114">
        <v>37.05</v>
      </c>
      <c r="H53" s="114">
        <v>198.6</v>
      </c>
      <c r="I53" s="116">
        <v>0.53</v>
      </c>
      <c r="J53" s="116">
        <v>0</v>
      </c>
      <c r="K53" s="116">
        <v>45</v>
      </c>
      <c r="L53" s="116">
        <v>0.9</v>
      </c>
      <c r="M53" s="116">
        <v>29.1</v>
      </c>
      <c r="N53" s="116">
        <v>166.5</v>
      </c>
      <c r="O53" s="116">
        <v>30.2</v>
      </c>
      <c r="P53" s="116">
        <v>1.5</v>
      </c>
    </row>
    <row r="54" spans="1:16" ht="15">
      <c r="A54" s="114">
        <v>639</v>
      </c>
      <c r="B54" s="115" t="s">
        <v>54</v>
      </c>
      <c r="C54" s="115"/>
      <c r="D54" s="114">
        <v>200</v>
      </c>
      <c r="E54" s="114">
        <v>0.097</v>
      </c>
      <c r="F54" s="114">
        <v>0.039</v>
      </c>
      <c r="G54" s="114">
        <v>21.512</v>
      </c>
      <c r="H54" s="114">
        <v>86.785</v>
      </c>
      <c r="I54" s="116">
        <v>0.002</v>
      </c>
      <c r="J54" s="116">
        <v>0.058</v>
      </c>
      <c r="K54" s="116">
        <v>1.358</v>
      </c>
      <c r="L54" s="116">
        <v>0.058</v>
      </c>
      <c r="M54" s="116">
        <v>7.584</v>
      </c>
      <c r="N54" s="116">
        <v>4.462</v>
      </c>
      <c r="O54" s="116">
        <v>1.746</v>
      </c>
      <c r="P54" s="116">
        <v>0.157</v>
      </c>
    </row>
    <row r="55" spans="1:37" ht="15">
      <c r="A55" s="48"/>
      <c r="B55" s="52" t="s">
        <v>24</v>
      </c>
      <c r="C55" s="52"/>
      <c r="D55" s="53" t="s">
        <v>25</v>
      </c>
      <c r="E55" s="48">
        <v>2</v>
      </c>
      <c r="F55" s="48">
        <v>0.4</v>
      </c>
      <c r="G55" s="48">
        <v>12.1</v>
      </c>
      <c r="H55" s="48">
        <v>65</v>
      </c>
      <c r="I55" s="30">
        <v>0.05</v>
      </c>
      <c r="J55" s="30">
        <v>0</v>
      </c>
      <c r="K55" s="30">
        <v>0</v>
      </c>
      <c r="L55" s="30">
        <v>0.45</v>
      </c>
      <c r="M55" s="30">
        <v>7.5</v>
      </c>
      <c r="N55" s="30">
        <v>24.68</v>
      </c>
      <c r="O55" s="30">
        <v>5.32</v>
      </c>
      <c r="P55" s="30">
        <v>0.45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">
      <c r="A56" s="52"/>
      <c r="B56" s="52" t="s">
        <v>28</v>
      </c>
      <c r="C56" s="52"/>
      <c r="D56" s="53" t="s">
        <v>25</v>
      </c>
      <c r="E56" s="48">
        <v>2</v>
      </c>
      <c r="F56" s="48">
        <v>0.4</v>
      </c>
      <c r="G56" s="48">
        <v>12.1</v>
      </c>
      <c r="H56" s="48">
        <v>65</v>
      </c>
      <c r="I56" s="30">
        <v>0.05</v>
      </c>
      <c r="J56" s="30">
        <v>0</v>
      </c>
      <c r="K56" s="30">
        <v>0</v>
      </c>
      <c r="L56" s="30">
        <v>0.45</v>
      </c>
      <c r="M56" s="30">
        <v>7.5</v>
      </c>
      <c r="N56" s="30">
        <v>24.68</v>
      </c>
      <c r="O56" s="30">
        <v>5.32</v>
      </c>
      <c r="P56" s="30">
        <v>0.45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">
      <c r="A57" s="47"/>
      <c r="B57" s="47" t="s">
        <v>37</v>
      </c>
      <c r="C57" s="47"/>
      <c r="D57" s="30"/>
      <c r="E57" s="147">
        <f aca="true" t="shared" si="4" ref="E57:P57">SUM(E50:E56)</f>
        <v>34.797</v>
      </c>
      <c r="F57" s="147">
        <f t="shared" si="4"/>
        <v>25.189</v>
      </c>
      <c r="G57" s="147">
        <f t="shared" si="4"/>
        <v>105.48199999999999</v>
      </c>
      <c r="H57" s="147">
        <f t="shared" si="4"/>
        <v>832.015</v>
      </c>
      <c r="I57" s="147">
        <f t="shared" si="4"/>
        <v>32.107</v>
      </c>
      <c r="J57" s="147">
        <f t="shared" si="4"/>
        <v>42.378</v>
      </c>
      <c r="K57" s="147">
        <f t="shared" si="4"/>
        <v>233.93800000000002</v>
      </c>
      <c r="L57" s="147">
        <f t="shared" si="4"/>
        <v>5.8580000000000005</v>
      </c>
      <c r="M57" s="147">
        <f t="shared" si="4"/>
        <v>129.114</v>
      </c>
      <c r="N57" s="147">
        <f t="shared" si="4"/>
        <v>298.392</v>
      </c>
      <c r="O57" s="147">
        <f t="shared" si="4"/>
        <v>86.036</v>
      </c>
      <c r="P57" s="147">
        <f t="shared" si="4"/>
        <v>31.416999999999998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">
      <c r="A58" s="67"/>
      <c r="B58" s="157" t="s">
        <v>38</v>
      </c>
      <c r="C58" s="16"/>
      <c r="D58" s="68"/>
      <c r="E58" s="158">
        <f aca="true" t="shared" si="5" ref="E58:P58">E48+E57</f>
        <v>76.11699999999999</v>
      </c>
      <c r="F58" s="158">
        <f t="shared" si="5"/>
        <v>77.689</v>
      </c>
      <c r="G58" s="158">
        <f t="shared" si="5"/>
        <v>259.282</v>
      </c>
      <c r="H58" s="158">
        <f t="shared" si="5"/>
        <v>1925.1149999999998</v>
      </c>
      <c r="I58" s="158">
        <f t="shared" si="5"/>
        <v>32.367</v>
      </c>
      <c r="J58" s="158">
        <f t="shared" si="5"/>
        <v>68.408</v>
      </c>
      <c r="K58" s="158">
        <f t="shared" si="5"/>
        <v>284.788</v>
      </c>
      <c r="L58" s="158">
        <f t="shared" si="5"/>
        <v>7.138000000000001</v>
      </c>
      <c r="M58" s="158">
        <f t="shared" si="5"/>
        <v>578.664</v>
      </c>
      <c r="N58" s="158">
        <f t="shared" si="5"/>
        <v>656.442</v>
      </c>
      <c r="O58" s="158">
        <f t="shared" si="5"/>
        <v>460.42599999999993</v>
      </c>
      <c r="P58" s="158">
        <f t="shared" si="5"/>
        <v>36.977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">
      <c r="A59" s="10"/>
      <c r="B59" s="16"/>
      <c r="C59" s="16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16" ht="15">
      <c r="A60" s="10"/>
      <c r="B60" s="16"/>
      <c r="C60" s="16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7" ht="15" customHeight="1">
      <c r="A61" s="130" t="s">
        <v>41</v>
      </c>
      <c r="B61" s="185" t="s">
        <v>110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6" ht="15">
      <c r="A62" s="10"/>
      <c r="B62" s="10"/>
      <c r="C62" s="10"/>
      <c r="D62" s="7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15">
      <c r="A63" s="34" t="s">
        <v>0</v>
      </c>
      <c r="B63" s="35" t="s">
        <v>1</v>
      </c>
      <c r="C63" s="97"/>
      <c r="D63" s="36" t="s">
        <v>2</v>
      </c>
      <c r="E63" s="186" t="s">
        <v>3</v>
      </c>
      <c r="F63" s="187"/>
      <c r="G63" s="188"/>
      <c r="H63" s="36" t="s">
        <v>4</v>
      </c>
      <c r="I63" s="124" t="s">
        <v>5</v>
      </c>
      <c r="J63" s="125"/>
      <c r="K63" s="125"/>
      <c r="L63" s="126"/>
      <c r="M63" s="186" t="s">
        <v>6</v>
      </c>
      <c r="N63" s="187"/>
      <c r="O63" s="187"/>
      <c r="P63" s="188"/>
    </row>
    <row r="64" spans="1:16" ht="15.75">
      <c r="A64" s="37" t="s">
        <v>7</v>
      </c>
      <c r="B64" s="38"/>
      <c r="C64" s="98" t="s">
        <v>8</v>
      </c>
      <c r="D64" s="37"/>
      <c r="E64" s="37" t="s">
        <v>9</v>
      </c>
      <c r="F64" s="37" t="s">
        <v>10</v>
      </c>
      <c r="G64" s="37" t="s">
        <v>11</v>
      </c>
      <c r="H64" s="37" t="s">
        <v>12</v>
      </c>
      <c r="I64" s="39" t="s">
        <v>40</v>
      </c>
      <c r="J64" s="39" t="s">
        <v>13</v>
      </c>
      <c r="K64" s="39" t="s">
        <v>14</v>
      </c>
      <c r="L64" s="39" t="s">
        <v>15</v>
      </c>
      <c r="M64" s="40" t="s">
        <v>16</v>
      </c>
      <c r="N64" s="40" t="s">
        <v>17</v>
      </c>
      <c r="O64" s="40" t="s">
        <v>18</v>
      </c>
      <c r="P64" s="40" t="s">
        <v>19</v>
      </c>
    </row>
    <row r="65" spans="1:16" ht="15">
      <c r="A65" s="39">
        <v>1</v>
      </c>
      <c r="B65" s="41">
        <v>2</v>
      </c>
      <c r="C65" s="30">
        <v>3</v>
      </c>
      <c r="D65" s="42">
        <v>3</v>
      </c>
      <c r="E65" s="41">
        <v>4</v>
      </c>
      <c r="F65" s="41">
        <v>5</v>
      </c>
      <c r="G65" s="41">
        <v>6</v>
      </c>
      <c r="H65" s="41">
        <v>7</v>
      </c>
      <c r="I65" s="39">
        <v>8</v>
      </c>
      <c r="J65" s="39">
        <v>9</v>
      </c>
      <c r="K65" s="39">
        <v>10</v>
      </c>
      <c r="L65" s="39">
        <v>11</v>
      </c>
      <c r="M65" s="40">
        <v>12</v>
      </c>
      <c r="N65" s="40">
        <v>13</v>
      </c>
      <c r="O65" s="40">
        <v>14</v>
      </c>
      <c r="P65" s="40">
        <v>15</v>
      </c>
    </row>
    <row r="66" spans="1:16" ht="15">
      <c r="A66" s="43"/>
      <c r="B66" s="46" t="s">
        <v>59</v>
      </c>
      <c r="C66" s="46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27" customHeight="1">
      <c r="A67" s="46" t="s">
        <v>20</v>
      </c>
      <c r="B67" s="46"/>
      <c r="C67" s="43"/>
      <c r="D67" s="45"/>
      <c r="E67" s="189" t="s">
        <v>30</v>
      </c>
      <c r="F67" s="189"/>
      <c r="G67" s="44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25.5" customHeight="1">
      <c r="A68" s="184" t="s">
        <v>109</v>
      </c>
      <c r="B68" s="184"/>
      <c r="C68" s="43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5">
      <c r="A69" s="72"/>
      <c r="B69" s="72"/>
      <c r="C69" s="43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7" ht="15">
      <c r="A70" s="48"/>
      <c r="B70" s="142" t="s">
        <v>68</v>
      </c>
      <c r="C70" s="50"/>
      <c r="D70" s="143">
        <v>60</v>
      </c>
      <c r="E70" s="144">
        <v>0.48</v>
      </c>
      <c r="F70" s="144">
        <v>0.16</v>
      </c>
      <c r="G70" s="144">
        <v>3.36</v>
      </c>
      <c r="H70" s="145">
        <v>16.79</v>
      </c>
      <c r="I70" s="144">
        <v>0.1</v>
      </c>
      <c r="J70" s="144">
        <v>15</v>
      </c>
      <c r="K70" s="146">
        <v>0.1</v>
      </c>
      <c r="L70" s="146">
        <v>0</v>
      </c>
      <c r="M70" s="146">
        <v>63.3</v>
      </c>
      <c r="N70" s="146">
        <v>80</v>
      </c>
      <c r="O70" s="146">
        <v>21.3</v>
      </c>
      <c r="P70" s="146">
        <v>7.17</v>
      </c>
      <c r="Q70" s="159"/>
    </row>
    <row r="71" spans="1:17" ht="15">
      <c r="A71" s="160">
        <v>337</v>
      </c>
      <c r="B71" s="94" t="s">
        <v>22</v>
      </c>
      <c r="C71" s="94"/>
      <c r="D71" s="66" t="s">
        <v>44</v>
      </c>
      <c r="E71" s="66">
        <v>5.1</v>
      </c>
      <c r="F71" s="144">
        <v>0.16</v>
      </c>
      <c r="G71" s="66">
        <v>0.3</v>
      </c>
      <c r="H71" s="66">
        <v>63</v>
      </c>
      <c r="I71" s="36">
        <v>0.02</v>
      </c>
      <c r="J71" s="36">
        <v>0</v>
      </c>
      <c r="K71" s="36">
        <v>0.06</v>
      </c>
      <c r="L71" s="36">
        <v>0</v>
      </c>
      <c r="M71" s="36">
        <v>19.4</v>
      </c>
      <c r="N71" s="36">
        <v>66.8</v>
      </c>
      <c r="O71" s="36">
        <v>4.8</v>
      </c>
      <c r="P71" s="36">
        <v>0.9</v>
      </c>
      <c r="Q71" s="159"/>
    </row>
    <row r="72" spans="1:17" ht="15">
      <c r="A72" s="48" t="s">
        <v>104</v>
      </c>
      <c r="B72" s="52" t="s">
        <v>85</v>
      </c>
      <c r="C72" s="52"/>
      <c r="D72" s="48">
        <v>80</v>
      </c>
      <c r="E72" s="48">
        <v>14.57</v>
      </c>
      <c r="F72" s="144">
        <v>0.16</v>
      </c>
      <c r="G72" s="48">
        <v>7.89</v>
      </c>
      <c r="H72" s="48">
        <v>242.82</v>
      </c>
      <c r="I72" s="30">
        <v>0.08</v>
      </c>
      <c r="J72" s="30">
        <v>9.47</v>
      </c>
      <c r="K72" s="30">
        <v>54.59</v>
      </c>
      <c r="L72" s="30">
        <v>1.95</v>
      </c>
      <c r="M72" s="30">
        <v>38.46</v>
      </c>
      <c r="N72" s="30">
        <v>147.41</v>
      </c>
      <c r="O72" s="30">
        <v>20.29</v>
      </c>
      <c r="P72" s="30">
        <v>1.44</v>
      </c>
      <c r="Q72" s="159"/>
    </row>
    <row r="73" spans="1:17" ht="15">
      <c r="A73" s="48" t="s">
        <v>72</v>
      </c>
      <c r="B73" s="52" t="s">
        <v>86</v>
      </c>
      <c r="C73" s="52"/>
      <c r="D73" s="48">
        <v>150</v>
      </c>
      <c r="E73" s="114">
        <v>5.79</v>
      </c>
      <c r="F73" s="144">
        <v>0.16</v>
      </c>
      <c r="G73" s="114">
        <v>37.05</v>
      </c>
      <c r="H73" s="114">
        <v>198.6</v>
      </c>
      <c r="I73" s="116">
        <v>0.53</v>
      </c>
      <c r="J73" s="116">
        <v>0</v>
      </c>
      <c r="K73" s="116">
        <v>45</v>
      </c>
      <c r="L73" s="116">
        <v>0.9</v>
      </c>
      <c r="M73" s="116">
        <v>29.1</v>
      </c>
      <c r="N73" s="116">
        <v>166.5</v>
      </c>
      <c r="O73" s="116">
        <v>30.2</v>
      </c>
      <c r="P73" s="116">
        <v>1.5</v>
      </c>
      <c r="Q73" s="159"/>
    </row>
    <row r="74" spans="1:17" ht="15">
      <c r="A74" s="49">
        <v>97</v>
      </c>
      <c r="B74" s="50" t="s">
        <v>32</v>
      </c>
      <c r="C74" s="50"/>
      <c r="D74" s="51">
        <v>10</v>
      </c>
      <c r="E74" s="51">
        <v>2.6</v>
      </c>
      <c r="F74" s="144">
        <v>0.16</v>
      </c>
      <c r="G74" s="51">
        <v>3.2</v>
      </c>
      <c r="H74" s="51">
        <v>40</v>
      </c>
      <c r="I74" s="39">
        <v>0.08</v>
      </c>
      <c r="J74" s="39">
        <v>0</v>
      </c>
      <c r="K74" s="39">
        <v>0</v>
      </c>
      <c r="L74" s="39">
        <v>1.2</v>
      </c>
      <c r="M74" s="39">
        <v>65</v>
      </c>
      <c r="N74" s="39">
        <v>112</v>
      </c>
      <c r="O74" s="39">
        <v>16</v>
      </c>
      <c r="P74" s="39">
        <v>0.8</v>
      </c>
      <c r="Q74" s="159"/>
    </row>
    <row r="75" spans="1:17" ht="15">
      <c r="A75" s="114">
        <v>693</v>
      </c>
      <c r="B75" s="139" t="s">
        <v>87</v>
      </c>
      <c r="C75" s="115"/>
      <c r="D75" s="114">
        <v>200</v>
      </c>
      <c r="E75" s="114">
        <v>3.77</v>
      </c>
      <c r="F75" s="144">
        <v>0.16</v>
      </c>
      <c r="G75" s="114">
        <v>25.78</v>
      </c>
      <c r="H75" s="114">
        <v>153.28</v>
      </c>
      <c r="I75" s="116">
        <v>0.02</v>
      </c>
      <c r="J75" s="116">
        <v>0.65</v>
      </c>
      <c r="K75" s="116">
        <v>0.01</v>
      </c>
      <c r="L75" s="116">
        <v>0</v>
      </c>
      <c r="M75" s="116">
        <v>60.4</v>
      </c>
      <c r="N75" s="116">
        <v>45</v>
      </c>
      <c r="O75" s="116">
        <v>7</v>
      </c>
      <c r="P75" s="116">
        <v>0.9</v>
      </c>
      <c r="Q75" s="159"/>
    </row>
    <row r="76" spans="1:17" ht="15">
      <c r="A76" s="140"/>
      <c r="B76" s="52" t="s">
        <v>24</v>
      </c>
      <c r="C76" s="52"/>
      <c r="D76" s="53" t="s">
        <v>36</v>
      </c>
      <c r="E76" s="48">
        <v>2.7</v>
      </c>
      <c r="F76" s="144">
        <v>0.16</v>
      </c>
      <c r="G76" s="48">
        <v>16.3</v>
      </c>
      <c r="H76" s="48">
        <v>87</v>
      </c>
      <c r="I76" s="30">
        <v>0.06</v>
      </c>
      <c r="J76" s="30">
        <v>0</v>
      </c>
      <c r="K76" s="30">
        <v>0</v>
      </c>
      <c r="L76" s="30">
        <v>0.6</v>
      </c>
      <c r="M76" s="30">
        <v>10</v>
      </c>
      <c r="N76" s="30">
        <v>32</v>
      </c>
      <c r="O76" s="30">
        <v>7.1</v>
      </c>
      <c r="P76" s="30">
        <v>0.6</v>
      </c>
      <c r="Q76" s="159"/>
    </row>
    <row r="77" spans="1:18" ht="15.75">
      <c r="A77" s="159"/>
      <c r="B77" s="52" t="s">
        <v>28</v>
      </c>
      <c r="C77" s="52"/>
      <c r="D77" s="53" t="s">
        <v>36</v>
      </c>
      <c r="E77" s="48">
        <v>2.2</v>
      </c>
      <c r="F77" s="144">
        <v>0.16</v>
      </c>
      <c r="G77" s="48">
        <v>18.8</v>
      </c>
      <c r="H77" s="48">
        <v>88</v>
      </c>
      <c r="I77" s="30">
        <v>0.08</v>
      </c>
      <c r="J77" s="30">
        <v>0</v>
      </c>
      <c r="K77" s="30">
        <v>0</v>
      </c>
      <c r="L77" s="30">
        <v>1.2</v>
      </c>
      <c r="M77" s="30">
        <v>20</v>
      </c>
      <c r="N77" s="30">
        <v>64</v>
      </c>
      <c r="O77" s="30">
        <v>14.2</v>
      </c>
      <c r="P77" s="30">
        <v>1.2</v>
      </c>
      <c r="Q77" s="159"/>
      <c r="R77" s="5"/>
    </row>
    <row r="78" spans="1:18" ht="15.75">
      <c r="A78" s="47"/>
      <c r="B78" s="47" t="s">
        <v>37</v>
      </c>
      <c r="C78" s="47"/>
      <c r="D78" s="30"/>
      <c r="E78" s="179">
        <f aca="true" t="shared" si="6" ref="E78:P78">SUM(E70:E77)</f>
        <v>37.21000000000001</v>
      </c>
      <c r="F78" s="179">
        <f t="shared" si="6"/>
        <v>1.28</v>
      </c>
      <c r="G78" s="179">
        <f t="shared" si="6"/>
        <v>112.67999999999999</v>
      </c>
      <c r="H78" s="180">
        <f t="shared" si="6"/>
        <v>889.49</v>
      </c>
      <c r="I78" s="179">
        <f t="shared" si="6"/>
        <v>0.9699999999999999</v>
      </c>
      <c r="J78" s="179">
        <f t="shared" si="6"/>
        <v>25.119999999999997</v>
      </c>
      <c r="K78" s="179">
        <f t="shared" si="6"/>
        <v>99.76</v>
      </c>
      <c r="L78" s="179">
        <f t="shared" si="6"/>
        <v>5.85</v>
      </c>
      <c r="M78" s="181">
        <f t="shared" si="6"/>
        <v>305.65999999999997</v>
      </c>
      <c r="N78" s="181">
        <f t="shared" si="6"/>
        <v>713.71</v>
      </c>
      <c r="O78" s="179">
        <f t="shared" si="6"/>
        <v>120.89</v>
      </c>
      <c r="P78" s="179">
        <f t="shared" si="6"/>
        <v>14.51</v>
      </c>
      <c r="Q78" s="159"/>
      <c r="R78" s="5"/>
    </row>
    <row r="79" spans="1:17" s="105" customFormat="1" ht="25.5" customHeight="1">
      <c r="A79" s="10"/>
      <c r="B79" s="10"/>
      <c r="C79" s="10"/>
      <c r="D79" s="27"/>
      <c r="E79" s="104" t="s">
        <v>26</v>
      </c>
      <c r="F79" s="104"/>
      <c r="G79" s="104"/>
      <c r="H79" s="27"/>
      <c r="I79" s="27"/>
      <c r="J79" s="27"/>
      <c r="K79" s="27"/>
      <c r="L79" s="27"/>
      <c r="M79" s="27"/>
      <c r="N79" s="27"/>
      <c r="O79" s="27"/>
      <c r="P79" s="27"/>
      <c r="Q79" s="161"/>
    </row>
    <row r="80" spans="1:17" ht="21" customHeight="1">
      <c r="A80" s="48"/>
      <c r="B80" s="142" t="s">
        <v>69</v>
      </c>
      <c r="C80" s="50"/>
      <c r="D80" s="143">
        <v>60</v>
      </c>
      <c r="E80" s="144">
        <v>0.54</v>
      </c>
      <c r="F80" s="144">
        <v>0.08</v>
      </c>
      <c r="G80" s="144">
        <v>1.47</v>
      </c>
      <c r="H80" s="145">
        <v>8.76</v>
      </c>
      <c r="I80" s="144">
        <v>0.02</v>
      </c>
      <c r="J80" s="144">
        <v>7.6</v>
      </c>
      <c r="K80" s="146">
        <v>2.33</v>
      </c>
      <c r="L80" s="146">
        <v>0.08</v>
      </c>
      <c r="M80" s="146">
        <v>13.18</v>
      </c>
      <c r="N80" s="146">
        <v>23.26</v>
      </c>
      <c r="O80" s="146">
        <v>10.85</v>
      </c>
      <c r="P80" s="146">
        <v>0.39</v>
      </c>
      <c r="Q80" s="159"/>
    </row>
    <row r="81" spans="1:17" ht="27" customHeight="1">
      <c r="A81" s="141">
        <v>140</v>
      </c>
      <c r="B81" s="110" t="s">
        <v>88</v>
      </c>
      <c r="C81" s="65"/>
      <c r="D81" s="64" t="s">
        <v>34</v>
      </c>
      <c r="E81" s="64">
        <v>3.4</v>
      </c>
      <c r="F81" s="64">
        <v>6.8</v>
      </c>
      <c r="G81" s="64">
        <v>23.1</v>
      </c>
      <c r="H81" s="64">
        <v>145</v>
      </c>
      <c r="I81" s="60">
        <v>0.08</v>
      </c>
      <c r="J81" s="60">
        <v>0</v>
      </c>
      <c r="K81" s="60">
        <v>10.01</v>
      </c>
      <c r="L81" s="60">
        <v>0.2</v>
      </c>
      <c r="M81" s="60">
        <v>18.1</v>
      </c>
      <c r="N81" s="60">
        <v>49.1</v>
      </c>
      <c r="O81" s="60">
        <v>17.83</v>
      </c>
      <c r="P81" s="60">
        <v>0.79</v>
      </c>
      <c r="Q81" s="159"/>
    </row>
    <row r="82" spans="1:17" ht="19.5" customHeight="1">
      <c r="A82" s="109" t="s">
        <v>90</v>
      </c>
      <c r="B82" s="148" t="s">
        <v>89</v>
      </c>
      <c r="C82" s="148"/>
      <c r="D82" s="162" t="s">
        <v>117</v>
      </c>
      <c r="E82" s="114">
        <v>17.11</v>
      </c>
      <c r="F82" s="114">
        <v>20.95</v>
      </c>
      <c r="G82" s="114">
        <v>31.8</v>
      </c>
      <c r="H82" s="114">
        <v>383.52</v>
      </c>
      <c r="I82" s="116">
        <v>0.36</v>
      </c>
      <c r="J82" s="116">
        <v>40.68</v>
      </c>
      <c r="K82" s="116">
        <v>0.288</v>
      </c>
      <c r="L82" s="116">
        <v>0.68</v>
      </c>
      <c r="M82" s="116">
        <v>52.92</v>
      </c>
      <c r="N82" s="116">
        <v>417.6</v>
      </c>
      <c r="O82" s="116">
        <v>81.7</v>
      </c>
      <c r="P82" s="118">
        <v>5.07</v>
      </c>
      <c r="Q82" s="159"/>
    </row>
    <row r="83" spans="1:17" ht="15">
      <c r="A83" s="114">
        <v>705</v>
      </c>
      <c r="B83" s="115" t="s">
        <v>52</v>
      </c>
      <c r="C83" s="115"/>
      <c r="D83" s="114">
        <v>200</v>
      </c>
      <c r="E83" s="114">
        <v>0.68</v>
      </c>
      <c r="F83" s="114">
        <v>0.28</v>
      </c>
      <c r="G83" s="114">
        <v>29.62</v>
      </c>
      <c r="H83" s="114">
        <v>123.72</v>
      </c>
      <c r="I83" s="116">
        <v>0.014</v>
      </c>
      <c r="J83" s="116">
        <v>0.28</v>
      </c>
      <c r="K83" s="116">
        <v>163.4</v>
      </c>
      <c r="L83" s="116">
        <v>0.76</v>
      </c>
      <c r="M83" s="116">
        <v>12.6</v>
      </c>
      <c r="N83" s="116">
        <v>3.4</v>
      </c>
      <c r="O83" s="116">
        <v>3.4</v>
      </c>
      <c r="P83" s="116">
        <v>0.66</v>
      </c>
      <c r="Q83" s="159"/>
    </row>
    <row r="84" spans="1:17" ht="15">
      <c r="A84" s="52"/>
      <c r="B84" s="52" t="s">
        <v>24</v>
      </c>
      <c r="C84" s="52"/>
      <c r="D84" s="53" t="s">
        <v>25</v>
      </c>
      <c r="E84" s="48">
        <v>2</v>
      </c>
      <c r="F84" s="48">
        <v>0.4</v>
      </c>
      <c r="G84" s="48">
        <v>12.1</v>
      </c>
      <c r="H84" s="48">
        <v>65</v>
      </c>
      <c r="I84" s="30">
        <v>0.05</v>
      </c>
      <c r="J84" s="30">
        <v>0</v>
      </c>
      <c r="K84" s="30">
        <v>0</v>
      </c>
      <c r="L84" s="30">
        <v>0.45</v>
      </c>
      <c r="M84" s="30">
        <v>7.5</v>
      </c>
      <c r="N84" s="30">
        <v>24.68</v>
      </c>
      <c r="O84" s="30">
        <v>5.32</v>
      </c>
      <c r="P84" s="30">
        <v>0.45</v>
      </c>
      <c r="Q84" s="159"/>
    </row>
    <row r="85" spans="1:17" ht="15">
      <c r="A85" s="47"/>
      <c r="B85" s="52" t="s">
        <v>28</v>
      </c>
      <c r="C85" s="52"/>
      <c r="D85" s="53" t="s">
        <v>29</v>
      </c>
      <c r="E85" s="48">
        <v>1.1</v>
      </c>
      <c r="F85" s="48">
        <v>0.2</v>
      </c>
      <c r="G85" s="48">
        <v>9.4</v>
      </c>
      <c r="H85" s="48">
        <v>44</v>
      </c>
      <c r="I85" s="30">
        <v>0.04</v>
      </c>
      <c r="J85" s="30">
        <v>0</v>
      </c>
      <c r="K85" s="30">
        <v>0</v>
      </c>
      <c r="L85" s="30">
        <v>0.6</v>
      </c>
      <c r="M85" s="30">
        <v>10</v>
      </c>
      <c r="N85" s="30">
        <v>32</v>
      </c>
      <c r="O85" s="30">
        <v>7.1</v>
      </c>
      <c r="P85" s="30">
        <v>0.6</v>
      </c>
      <c r="Q85" s="159"/>
    </row>
    <row r="86" spans="1:17" ht="15">
      <c r="A86" s="47"/>
      <c r="B86" s="47" t="s">
        <v>37</v>
      </c>
      <c r="C86" s="47"/>
      <c r="D86" s="30"/>
      <c r="E86" s="147">
        <f aca="true" t="shared" si="7" ref="E86:M86">SUM(E80:E85)</f>
        <v>24.830000000000002</v>
      </c>
      <c r="F86" s="147">
        <f t="shared" si="7"/>
        <v>28.709999999999997</v>
      </c>
      <c r="G86" s="147">
        <f t="shared" si="7"/>
        <v>107.49000000000001</v>
      </c>
      <c r="H86" s="147">
        <f t="shared" si="7"/>
        <v>770</v>
      </c>
      <c r="I86" s="147">
        <f t="shared" si="7"/>
        <v>0.5640000000000001</v>
      </c>
      <c r="J86" s="147">
        <f t="shared" si="7"/>
        <v>48.56</v>
      </c>
      <c r="K86" s="147">
        <f t="shared" si="7"/>
        <v>176.02800000000002</v>
      </c>
      <c r="L86" s="147">
        <f t="shared" si="7"/>
        <v>2.7700000000000005</v>
      </c>
      <c r="M86" s="147">
        <f t="shared" si="7"/>
        <v>114.3</v>
      </c>
      <c r="N86" s="147">
        <v>281.72</v>
      </c>
      <c r="O86" s="147">
        <f>SUM(O80:O85)</f>
        <v>126.19999999999999</v>
      </c>
      <c r="P86" s="147">
        <f>SUM(P80:P85)</f>
        <v>7.96</v>
      </c>
      <c r="Q86" s="159"/>
    </row>
    <row r="87" spans="1:17" ht="15">
      <c r="A87" s="48"/>
      <c r="B87" s="163" t="s">
        <v>38</v>
      </c>
      <c r="C87" s="52"/>
      <c r="D87" s="48"/>
      <c r="E87" s="164">
        <f aca="true" t="shared" si="8" ref="E87:P87">E78+E86</f>
        <v>62.040000000000006</v>
      </c>
      <c r="F87" s="164">
        <f t="shared" si="8"/>
        <v>29.99</v>
      </c>
      <c r="G87" s="164">
        <f t="shared" si="8"/>
        <v>220.17000000000002</v>
      </c>
      <c r="H87" s="164">
        <f t="shared" si="8"/>
        <v>1659.49</v>
      </c>
      <c r="I87" s="164">
        <f t="shared" si="8"/>
        <v>1.5339999999999998</v>
      </c>
      <c r="J87" s="164">
        <f t="shared" si="8"/>
        <v>73.68</v>
      </c>
      <c r="K87" s="164">
        <f t="shared" si="8"/>
        <v>275.788</v>
      </c>
      <c r="L87" s="164">
        <f t="shared" si="8"/>
        <v>8.620000000000001</v>
      </c>
      <c r="M87" s="164">
        <f t="shared" si="8"/>
        <v>419.96</v>
      </c>
      <c r="N87" s="164">
        <f t="shared" si="8"/>
        <v>995.4300000000001</v>
      </c>
      <c r="O87" s="164">
        <f t="shared" si="8"/>
        <v>247.08999999999997</v>
      </c>
      <c r="P87" s="164">
        <f t="shared" si="8"/>
        <v>22.47</v>
      </c>
      <c r="Q87" s="159"/>
    </row>
    <row r="88" spans="1:16" ht="35.25" customHeight="1">
      <c r="A88" s="185" t="s">
        <v>110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t="15">
      <c r="A89" s="10"/>
      <c r="B89" s="10"/>
      <c r="C89" s="10"/>
      <c r="D89" s="7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8">
        <v>3</v>
      </c>
    </row>
    <row r="90" spans="1:16" ht="15">
      <c r="A90" s="34" t="s">
        <v>0</v>
      </c>
      <c r="B90" s="35" t="s">
        <v>1</v>
      </c>
      <c r="C90" s="97"/>
      <c r="D90" s="36" t="s">
        <v>2</v>
      </c>
      <c r="E90" s="186" t="s">
        <v>3</v>
      </c>
      <c r="F90" s="187"/>
      <c r="G90" s="188"/>
      <c r="H90" s="36" t="s">
        <v>4</v>
      </c>
      <c r="I90" s="124" t="s">
        <v>5</v>
      </c>
      <c r="J90" s="125"/>
      <c r="K90" s="125"/>
      <c r="L90" s="126"/>
      <c r="M90" s="186" t="s">
        <v>6</v>
      </c>
      <c r="N90" s="187"/>
      <c r="O90" s="187"/>
      <c r="P90" s="188"/>
    </row>
    <row r="91" spans="1:16" ht="15.75">
      <c r="A91" s="37" t="s">
        <v>7</v>
      </c>
      <c r="B91" s="38"/>
      <c r="C91" s="98" t="s">
        <v>8</v>
      </c>
      <c r="D91" s="37"/>
      <c r="E91" s="37" t="s">
        <v>9</v>
      </c>
      <c r="F91" s="37" t="s">
        <v>10</v>
      </c>
      <c r="G91" s="37" t="s">
        <v>11</v>
      </c>
      <c r="H91" s="37" t="s">
        <v>12</v>
      </c>
      <c r="I91" s="39" t="s">
        <v>40</v>
      </c>
      <c r="J91" s="39" t="s">
        <v>13</v>
      </c>
      <c r="K91" s="39" t="s">
        <v>14</v>
      </c>
      <c r="L91" s="39" t="s">
        <v>15</v>
      </c>
      <c r="M91" s="40" t="s">
        <v>16</v>
      </c>
      <c r="N91" s="40" t="s">
        <v>17</v>
      </c>
      <c r="O91" s="40" t="s">
        <v>18</v>
      </c>
      <c r="P91" s="40" t="s">
        <v>19</v>
      </c>
    </row>
    <row r="92" spans="1:16" ht="15">
      <c r="A92" s="39">
        <v>1</v>
      </c>
      <c r="B92" s="41">
        <v>2</v>
      </c>
      <c r="C92" s="30">
        <v>3</v>
      </c>
      <c r="D92" s="42">
        <v>3</v>
      </c>
      <c r="E92" s="41">
        <v>4</v>
      </c>
      <c r="F92" s="41">
        <v>5</v>
      </c>
      <c r="G92" s="41">
        <v>6</v>
      </c>
      <c r="H92" s="41">
        <v>7</v>
      </c>
      <c r="I92" s="39">
        <v>8</v>
      </c>
      <c r="J92" s="39">
        <v>9</v>
      </c>
      <c r="K92" s="39">
        <v>10</v>
      </c>
      <c r="L92" s="39">
        <v>11</v>
      </c>
      <c r="M92" s="40">
        <v>12</v>
      </c>
      <c r="N92" s="40">
        <v>13</v>
      </c>
      <c r="O92" s="40">
        <v>14</v>
      </c>
      <c r="P92" s="40">
        <v>15</v>
      </c>
    </row>
    <row r="93" spans="1:16" ht="28.5" customHeight="1">
      <c r="A93" s="43"/>
      <c r="B93" s="46" t="s">
        <v>60</v>
      </c>
      <c r="C93" s="4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6" ht="15">
      <c r="A94" s="46" t="s">
        <v>20</v>
      </c>
      <c r="B94" s="46"/>
      <c r="C94" s="43"/>
      <c r="D94" s="45"/>
      <c r="E94" s="189" t="s">
        <v>33</v>
      </c>
      <c r="F94" s="189"/>
      <c r="G94" s="44"/>
      <c r="H94" s="45"/>
      <c r="I94" s="45"/>
      <c r="J94" s="45"/>
      <c r="K94" s="45"/>
      <c r="L94" s="45"/>
      <c r="M94" s="45"/>
      <c r="N94" s="45"/>
      <c r="O94" s="45"/>
      <c r="P94" s="45"/>
    </row>
    <row r="95" spans="1:16" ht="32.25" customHeight="1">
      <c r="A95" s="184" t="s">
        <v>109</v>
      </c>
      <c r="B95" s="184"/>
      <c r="C95" s="43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6" ht="25.5">
      <c r="A96" s="148" t="s">
        <v>47</v>
      </c>
      <c r="B96" s="165" t="s">
        <v>112</v>
      </c>
      <c r="C96" s="166">
        <v>170</v>
      </c>
      <c r="D96" s="162" t="s">
        <v>67</v>
      </c>
      <c r="E96" s="167">
        <v>23.7</v>
      </c>
      <c r="F96" s="155">
        <v>18.9</v>
      </c>
      <c r="G96" s="155">
        <v>25.3</v>
      </c>
      <c r="H96" s="155">
        <v>373.1</v>
      </c>
      <c r="I96" s="155">
        <v>0</v>
      </c>
      <c r="J96" s="155">
        <v>1.8</v>
      </c>
      <c r="K96" s="155">
        <v>0.3</v>
      </c>
      <c r="L96" s="155">
        <v>0.7</v>
      </c>
      <c r="M96" s="155">
        <v>185</v>
      </c>
      <c r="N96" s="155">
        <v>32.9</v>
      </c>
      <c r="O96" s="155">
        <v>264.2</v>
      </c>
      <c r="P96" s="155">
        <v>2.1</v>
      </c>
    </row>
    <row r="97" spans="1:16" ht="15">
      <c r="A97" s="49">
        <v>97</v>
      </c>
      <c r="B97" s="50" t="s">
        <v>32</v>
      </c>
      <c r="C97" s="50"/>
      <c r="D97" s="51">
        <v>10</v>
      </c>
      <c r="E97" s="51">
        <v>2.6</v>
      </c>
      <c r="F97" s="51">
        <v>2.6</v>
      </c>
      <c r="G97" s="51">
        <v>3.2</v>
      </c>
      <c r="H97" s="51">
        <v>40</v>
      </c>
      <c r="I97" s="39">
        <v>0.08</v>
      </c>
      <c r="J97" s="39">
        <v>0</v>
      </c>
      <c r="K97" s="39">
        <v>0</v>
      </c>
      <c r="L97" s="39">
        <v>1.2</v>
      </c>
      <c r="M97" s="39">
        <v>65</v>
      </c>
      <c r="N97" s="39">
        <v>112</v>
      </c>
      <c r="O97" s="39">
        <v>16</v>
      </c>
      <c r="P97" s="39">
        <v>0.8</v>
      </c>
    </row>
    <row r="98" spans="1:16" ht="15">
      <c r="A98" s="48">
        <v>96</v>
      </c>
      <c r="B98" s="52" t="s">
        <v>31</v>
      </c>
      <c r="C98" s="52"/>
      <c r="D98" s="48">
        <v>5</v>
      </c>
      <c r="E98" s="48">
        <v>0</v>
      </c>
      <c r="F98" s="48">
        <v>4.2</v>
      </c>
      <c r="G98" s="48">
        <v>0.1</v>
      </c>
      <c r="H98" s="48">
        <v>38.5</v>
      </c>
      <c r="I98" s="30">
        <v>0</v>
      </c>
      <c r="J98" s="30">
        <v>0</v>
      </c>
      <c r="K98" s="30">
        <v>0.04</v>
      </c>
      <c r="L98" s="30">
        <v>0</v>
      </c>
      <c r="M98" s="30">
        <v>2.4</v>
      </c>
      <c r="N98" s="30">
        <v>0.01</v>
      </c>
      <c r="O98" s="30">
        <v>0.05</v>
      </c>
      <c r="P98" s="30">
        <v>0.02</v>
      </c>
    </row>
    <row r="99" spans="1:16" ht="15">
      <c r="A99" s="48">
        <v>685</v>
      </c>
      <c r="B99" s="52" t="s">
        <v>23</v>
      </c>
      <c r="C99" s="52"/>
      <c r="D99" s="48">
        <v>200</v>
      </c>
      <c r="E99" s="48">
        <v>0.2</v>
      </c>
      <c r="F99" s="48">
        <v>0</v>
      </c>
      <c r="G99" s="48">
        <v>15</v>
      </c>
      <c r="H99" s="48">
        <v>58</v>
      </c>
      <c r="I99" s="30">
        <v>0</v>
      </c>
      <c r="J99" s="30">
        <v>2.2</v>
      </c>
      <c r="K99" s="30">
        <v>0</v>
      </c>
      <c r="L99" s="30">
        <v>0</v>
      </c>
      <c r="M99" s="30">
        <v>87</v>
      </c>
      <c r="N99" s="30">
        <v>68</v>
      </c>
      <c r="O99" s="30">
        <v>14</v>
      </c>
      <c r="P99" s="30">
        <v>0.8</v>
      </c>
    </row>
    <row r="100" spans="1:16" ht="15">
      <c r="A100" s="159"/>
      <c r="B100" s="128" t="s">
        <v>24</v>
      </c>
      <c r="C100" s="128"/>
      <c r="D100" s="129" t="s">
        <v>95</v>
      </c>
      <c r="E100" s="48">
        <v>4.04</v>
      </c>
      <c r="F100" s="48">
        <v>0.8</v>
      </c>
      <c r="G100" s="48">
        <v>24.2</v>
      </c>
      <c r="H100" s="48">
        <v>130</v>
      </c>
      <c r="I100" s="30">
        <v>0.1</v>
      </c>
      <c r="J100" s="30">
        <v>0</v>
      </c>
      <c r="K100" s="30">
        <v>0</v>
      </c>
      <c r="L100" s="30">
        <v>0.9</v>
      </c>
      <c r="M100" s="30">
        <v>15</v>
      </c>
      <c r="N100" s="30">
        <v>49.36</v>
      </c>
      <c r="O100" s="30">
        <v>10.64</v>
      </c>
      <c r="P100" s="30">
        <v>0.9</v>
      </c>
    </row>
    <row r="101" spans="1:16" ht="15">
      <c r="A101" s="47"/>
      <c r="B101" s="47" t="s">
        <v>37</v>
      </c>
      <c r="C101" s="47"/>
      <c r="D101" s="30"/>
      <c r="E101" s="147">
        <f aca="true" t="shared" si="9" ref="E101:P101">SUM(E96:E100)</f>
        <v>30.54</v>
      </c>
      <c r="F101" s="147">
        <f t="shared" si="9"/>
        <v>26.5</v>
      </c>
      <c r="G101" s="147">
        <f t="shared" si="9"/>
        <v>67.8</v>
      </c>
      <c r="H101" s="147">
        <f t="shared" si="9"/>
        <v>639.6</v>
      </c>
      <c r="I101" s="147">
        <f t="shared" si="9"/>
        <v>0.18</v>
      </c>
      <c r="J101" s="147">
        <f t="shared" si="9"/>
        <v>4</v>
      </c>
      <c r="K101" s="147">
        <f t="shared" si="9"/>
        <v>0.33999999999999997</v>
      </c>
      <c r="L101" s="147">
        <f t="shared" si="9"/>
        <v>2.8</v>
      </c>
      <c r="M101" s="147">
        <f t="shared" si="9"/>
        <v>354.4</v>
      </c>
      <c r="N101" s="147">
        <f t="shared" si="9"/>
        <v>262.27</v>
      </c>
      <c r="O101" s="147">
        <f t="shared" si="9"/>
        <v>304.89</v>
      </c>
      <c r="P101" s="147">
        <f t="shared" si="9"/>
        <v>4.620000000000001</v>
      </c>
    </row>
    <row r="102" spans="1:16" ht="15">
      <c r="A102" s="10"/>
      <c r="B102" s="10"/>
      <c r="C102" s="10"/>
      <c r="D102" s="27"/>
      <c r="E102" s="104" t="s">
        <v>26</v>
      </c>
      <c r="F102" s="104"/>
      <c r="G102" s="104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5">
      <c r="A103" s="64"/>
      <c r="B103" s="142" t="s">
        <v>68</v>
      </c>
      <c r="C103" s="50"/>
      <c r="D103" s="143">
        <v>60</v>
      </c>
      <c r="E103" s="144">
        <v>0.48</v>
      </c>
      <c r="F103" s="144">
        <v>0.16</v>
      </c>
      <c r="G103" s="144">
        <v>3.36</v>
      </c>
      <c r="H103" s="145">
        <v>16.79</v>
      </c>
      <c r="I103" s="144">
        <v>0.1</v>
      </c>
      <c r="J103" s="144">
        <v>15</v>
      </c>
      <c r="K103" s="146">
        <v>0.1</v>
      </c>
      <c r="L103" s="146">
        <v>0</v>
      </c>
      <c r="M103" s="146">
        <v>63.3</v>
      </c>
      <c r="N103" s="146">
        <v>80</v>
      </c>
      <c r="O103" s="146">
        <v>21.3</v>
      </c>
      <c r="P103" s="146">
        <v>7.17</v>
      </c>
    </row>
    <row r="104" spans="1:16" ht="15">
      <c r="A104" s="64">
        <v>110</v>
      </c>
      <c r="B104" s="65" t="s">
        <v>92</v>
      </c>
      <c r="C104" s="100"/>
      <c r="D104" s="66" t="s">
        <v>34</v>
      </c>
      <c r="E104" s="66">
        <v>2.05</v>
      </c>
      <c r="F104" s="66">
        <v>6.7</v>
      </c>
      <c r="G104" s="66">
        <v>15.2</v>
      </c>
      <c r="H104" s="66">
        <v>130</v>
      </c>
      <c r="I104" s="36">
        <v>8.9</v>
      </c>
      <c r="J104" s="36">
        <v>8.2</v>
      </c>
      <c r="K104" s="36">
        <v>10.14</v>
      </c>
      <c r="L104" s="36">
        <v>0.3</v>
      </c>
      <c r="M104" s="36">
        <v>32.4</v>
      </c>
      <c r="N104" s="36">
        <v>74</v>
      </c>
      <c r="O104" s="36">
        <v>10</v>
      </c>
      <c r="P104" s="106">
        <v>0.3</v>
      </c>
    </row>
    <row r="105" spans="1:16" ht="15">
      <c r="A105" s="48" t="s">
        <v>72</v>
      </c>
      <c r="B105" s="115" t="s">
        <v>94</v>
      </c>
      <c r="C105" s="115"/>
      <c r="D105" s="114" t="s">
        <v>93</v>
      </c>
      <c r="E105" s="112">
        <v>17.4</v>
      </c>
      <c r="F105" s="112">
        <v>23.24</v>
      </c>
      <c r="G105" s="112">
        <v>21.8</v>
      </c>
      <c r="H105" s="112">
        <v>366</v>
      </c>
      <c r="I105" s="113">
        <v>0.02</v>
      </c>
      <c r="J105" s="113">
        <v>7.6</v>
      </c>
      <c r="K105" s="113">
        <v>174.3</v>
      </c>
      <c r="L105" s="113">
        <v>4.18</v>
      </c>
      <c r="M105" s="113">
        <v>26.54</v>
      </c>
      <c r="N105" s="113">
        <v>204.6</v>
      </c>
      <c r="O105" s="113">
        <v>38.94</v>
      </c>
      <c r="P105" s="113">
        <v>3.02</v>
      </c>
    </row>
    <row r="106" spans="1:16" ht="15">
      <c r="A106" s="48">
        <v>514</v>
      </c>
      <c r="B106" s="52" t="s">
        <v>50</v>
      </c>
      <c r="C106" s="52"/>
      <c r="D106" s="48">
        <v>150</v>
      </c>
      <c r="E106" s="48">
        <v>14.1</v>
      </c>
      <c r="F106" s="48">
        <v>6.9</v>
      </c>
      <c r="G106" s="48">
        <v>33.4</v>
      </c>
      <c r="H106" s="48">
        <v>255</v>
      </c>
      <c r="I106" s="30">
        <v>0</v>
      </c>
      <c r="J106" s="30">
        <v>2.8</v>
      </c>
      <c r="K106" s="30">
        <v>0</v>
      </c>
      <c r="L106" s="30">
        <v>0.2</v>
      </c>
      <c r="M106" s="30">
        <v>18</v>
      </c>
      <c r="N106" s="30">
        <v>10</v>
      </c>
      <c r="O106" s="30">
        <v>4</v>
      </c>
      <c r="P106" s="30">
        <v>0.6</v>
      </c>
    </row>
    <row r="107" spans="1:16" ht="15">
      <c r="A107" s="69">
        <v>631</v>
      </c>
      <c r="B107" s="52" t="s">
        <v>51</v>
      </c>
      <c r="C107" s="52"/>
      <c r="D107" s="114">
        <v>200</v>
      </c>
      <c r="E107" s="114">
        <v>0.097</v>
      </c>
      <c r="F107" s="114">
        <v>0.039</v>
      </c>
      <c r="G107" s="114">
        <v>21.512</v>
      </c>
      <c r="H107" s="114">
        <v>86.785</v>
      </c>
      <c r="I107" s="116">
        <v>0.002</v>
      </c>
      <c r="J107" s="116">
        <v>0.058</v>
      </c>
      <c r="K107" s="116">
        <v>1.358</v>
      </c>
      <c r="L107" s="116">
        <v>0.058</v>
      </c>
      <c r="M107" s="116">
        <v>7.584</v>
      </c>
      <c r="N107" s="116">
        <v>4.462</v>
      </c>
      <c r="O107" s="116">
        <v>1.746</v>
      </c>
      <c r="P107" s="116">
        <v>0.157</v>
      </c>
    </row>
    <row r="108" spans="1:16" ht="15">
      <c r="A108" s="48"/>
      <c r="B108" s="52" t="s">
        <v>79</v>
      </c>
      <c r="C108" s="52"/>
      <c r="D108" s="48">
        <v>30</v>
      </c>
      <c r="E108" s="134">
        <v>4.8</v>
      </c>
      <c r="F108" s="134">
        <v>19.9</v>
      </c>
      <c r="G108" s="134">
        <v>22.1</v>
      </c>
      <c r="H108" s="134">
        <v>149.8</v>
      </c>
      <c r="I108" s="135">
        <v>0</v>
      </c>
      <c r="J108" s="135">
        <v>1.9</v>
      </c>
      <c r="K108" s="136">
        <v>0</v>
      </c>
      <c r="L108" s="136">
        <v>0</v>
      </c>
      <c r="M108" s="136">
        <v>17</v>
      </c>
      <c r="N108" s="136">
        <v>9</v>
      </c>
      <c r="O108" s="136">
        <v>7</v>
      </c>
      <c r="P108" s="136">
        <v>0.09</v>
      </c>
    </row>
    <row r="109" spans="1:16" ht="15">
      <c r="A109" s="127"/>
      <c r="B109" s="52" t="s">
        <v>24</v>
      </c>
      <c r="C109" s="52"/>
      <c r="D109" s="53" t="s">
        <v>36</v>
      </c>
      <c r="E109" s="48">
        <v>2.7</v>
      </c>
      <c r="F109" s="48">
        <v>0.7</v>
      </c>
      <c r="G109" s="48">
        <v>16.3</v>
      </c>
      <c r="H109" s="48">
        <v>87</v>
      </c>
      <c r="I109" s="30">
        <v>0.06</v>
      </c>
      <c r="J109" s="30">
        <v>0</v>
      </c>
      <c r="K109" s="30">
        <v>0</v>
      </c>
      <c r="L109" s="30">
        <v>0.6</v>
      </c>
      <c r="M109" s="30">
        <v>10</v>
      </c>
      <c r="N109" s="30">
        <v>32</v>
      </c>
      <c r="O109" s="30">
        <v>7.1</v>
      </c>
      <c r="P109" s="30">
        <v>0.6</v>
      </c>
    </row>
    <row r="110" spans="1:16" ht="15">
      <c r="A110" s="48"/>
      <c r="B110" s="52" t="s">
        <v>28</v>
      </c>
      <c r="C110" s="52"/>
      <c r="D110" s="53" t="s">
        <v>95</v>
      </c>
      <c r="E110" s="48">
        <v>4</v>
      </c>
      <c r="F110" s="48">
        <v>0.8</v>
      </c>
      <c r="G110" s="48">
        <v>24.2</v>
      </c>
      <c r="H110" s="48">
        <v>130</v>
      </c>
      <c r="I110" s="30">
        <v>0.1</v>
      </c>
      <c r="J110" s="30">
        <v>0</v>
      </c>
      <c r="K110" s="30">
        <v>0</v>
      </c>
      <c r="L110" s="30">
        <v>0.9</v>
      </c>
      <c r="M110" s="30">
        <v>15</v>
      </c>
      <c r="N110" s="30">
        <v>49.36</v>
      </c>
      <c r="O110" s="30">
        <v>10.64</v>
      </c>
      <c r="P110" s="30">
        <v>0.9</v>
      </c>
    </row>
    <row r="111" spans="1:16" ht="15">
      <c r="A111" s="48"/>
      <c r="B111" s="52" t="s">
        <v>37</v>
      </c>
      <c r="C111" s="52"/>
      <c r="D111" s="53"/>
      <c r="E111" s="164">
        <f>SUM(E103:E110)</f>
        <v>45.627</v>
      </c>
      <c r="F111" s="164">
        <f aca="true" t="shared" si="10" ref="F111:P111">SUM(F103:F110)</f>
        <v>58.439</v>
      </c>
      <c r="G111" s="164">
        <f t="shared" si="10"/>
        <v>157.87199999999999</v>
      </c>
      <c r="H111" s="164">
        <f t="shared" si="10"/>
        <v>1221.375</v>
      </c>
      <c r="I111" s="164">
        <f t="shared" si="10"/>
        <v>9.182</v>
      </c>
      <c r="J111" s="164">
        <f t="shared" si="10"/>
        <v>35.55799999999999</v>
      </c>
      <c r="K111" s="164">
        <f t="shared" si="10"/>
        <v>185.89800000000002</v>
      </c>
      <c r="L111" s="164">
        <f t="shared" si="10"/>
        <v>6.2379999999999995</v>
      </c>
      <c r="M111" s="164">
        <f t="shared" si="10"/>
        <v>189.82399999999998</v>
      </c>
      <c r="N111" s="164">
        <f t="shared" si="10"/>
        <v>463.422</v>
      </c>
      <c r="O111" s="164">
        <f t="shared" si="10"/>
        <v>100.72599999999998</v>
      </c>
      <c r="P111" s="164">
        <f t="shared" si="10"/>
        <v>12.837</v>
      </c>
    </row>
    <row r="112" spans="1:16" ht="15">
      <c r="A112" s="47"/>
      <c r="B112" s="168" t="s">
        <v>38</v>
      </c>
      <c r="C112" s="147"/>
      <c r="D112" s="147"/>
      <c r="E112" s="147">
        <f aca="true" t="shared" si="11" ref="E112:P112">E101+E111</f>
        <v>76.167</v>
      </c>
      <c r="F112" s="147">
        <f t="shared" si="11"/>
        <v>84.939</v>
      </c>
      <c r="G112" s="147">
        <f t="shared" si="11"/>
        <v>225.67199999999997</v>
      </c>
      <c r="H112" s="147">
        <f t="shared" si="11"/>
        <v>1860.975</v>
      </c>
      <c r="I112" s="147">
        <f t="shared" si="11"/>
        <v>9.362</v>
      </c>
      <c r="J112" s="147">
        <f t="shared" si="11"/>
        <v>39.55799999999999</v>
      </c>
      <c r="K112" s="147">
        <f t="shared" si="11"/>
        <v>186.23800000000003</v>
      </c>
      <c r="L112" s="147">
        <f t="shared" si="11"/>
        <v>9.038</v>
      </c>
      <c r="M112" s="147">
        <f t="shared" si="11"/>
        <v>544.2239999999999</v>
      </c>
      <c r="N112" s="147">
        <f t="shared" si="11"/>
        <v>725.692</v>
      </c>
      <c r="O112" s="147">
        <f t="shared" si="11"/>
        <v>405.616</v>
      </c>
      <c r="P112" s="147">
        <f t="shared" si="11"/>
        <v>17.457</v>
      </c>
    </row>
    <row r="113" spans="1:17" ht="15">
      <c r="A113" s="43"/>
      <c r="B113" s="169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4"/>
    </row>
    <row r="114" spans="1:17" ht="28.5" customHeight="1">
      <c r="A114" s="10"/>
      <c r="B114" s="10"/>
      <c r="C114" s="10"/>
      <c r="D114" s="7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4"/>
    </row>
    <row r="115" spans="1:17" ht="15">
      <c r="A115" s="10"/>
      <c r="B115" s="10"/>
      <c r="C115" s="10"/>
      <c r="D115" s="7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14"/>
    </row>
    <row r="116" spans="1:16" ht="15" customHeight="1">
      <c r="A116" s="10"/>
      <c r="B116" s="10"/>
      <c r="C116" s="10"/>
      <c r="D116" s="7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1:16" ht="36.75" customHeight="1">
      <c r="A117" s="185" t="s">
        <v>110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</row>
    <row r="118" spans="1:16" ht="15">
      <c r="A118" s="10"/>
      <c r="B118" s="10"/>
      <c r="C118" s="10"/>
      <c r="D118" s="7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>
        <v>4</v>
      </c>
    </row>
    <row r="119" spans="1:16" ht="15">
      <c r="A119" s="34" t="s">
        <v>0</v>
      </c>
      <c r="B119" s="35" t="s">
        <v>1</v>
      </c>
      <c r="C119" s="97"/>
      <c r="D119" s="36" t="s">
        <v>2</v>
      </c>
      <c r="E119" s="186" t="s">
        <v>3</v>
      </c>
      <c r="F119" s="187"/>
      <c r="G119" s="188"/>
      <c r="H119" s="36" t="s">
        <v>4</v>
      </c>
      <c r="I119" s="124" t="s">
        <v>5</v>
      </c>
      <c r="J119" s="125"/>
      <c r="K119" s="125"/>
      <c r="L119" s="126"/>
      <c r="M119" s="186" t="s">
        <v>6</v>
      </c>
      <c r="N119" s="187"/>
      <c r="O119" s="187"/>
      <c r="P119" s="188"/>
    </row>
    <row r="120" spans="1:16" ht="15.75">
      <c r="A120" s="37" t="s">
        <v>7</v>
      </c>
      <c r="B120" s="38"/>
      <c r="C120" s="98" t="s">
        <v>8</v>
      </c>
      <c r="D120" s="37"/>
      <c r="E120" s="37" t="s">
        <v>9</v>
      </c>
      <c r="F120" s="37" t="s">
        <v>10</v>
      </c>
      <c r="G120" s="37" t="s">
        <v>11</v>
      </c>
      <c r="H120" s="37" t="s">
        <v>12</v>
      </c>
      <c r="I120" s="39" t="s">
        <v>40</v>
      </c>
      <c r="J120" s="39" t="s">
        <v>13</v>
      </c>
      <c r="K120" s="39" t="s">
        <v>14</v>
      </c>
      <c r="L120" s="39" t="s">
        <v>15</v>
      </c>
      <c r="M120" s="40" t="s">
        <v>16</v>
      </c>
      <c r="N120" s="40" t="s">
        <v>17</v>
      </c>
      <c r="O120" s="40" t="s">
        <v>18</v>
      </c>
      <c r="P120" s="40" t="s">
        <v>19</v>
      </c>
    </row>
    <row r="121" spans="1:16" ht="15">
      <c r="A121" s="39">
        <v>1</v>
      </c>
      <c r="B121" s="41">
        <v>2</v>
      </c>
      <c r="C121" s="30">
        <v>3</v>
      </c>
      <c r="D121" s="42">
        <v>3</v>
      </c>
      <c r="E121" s="41">
        <v>4</v>
      </c>
      <c r="F121" s="41">
        <v>5</v>
      </c>
      <c r="G121" s="41">
        <v>6</v>
      </c>
      <c r="H121" s="41">
        <v>7</v>
      </c>
      <c r="I121" s="39">
        <v>8</v>
      </c>
      <c r="J121" s="39">
        <v>9</v>
      </c>
      <c r="K121" s="39">
        <v>10</v>
      </c>
      <c r="L121" s="39">
        <v>11</v>
      </c>
      <c r="M121" s="40">
        <v>12</v>
      </c>
      <c r="N121" s="40">
        <v>13</v>
      </c>
      <c r="O121" s="40">
        <v>14</v>
      </c>
      <c r="P121" s="40">
        <v>15</v>
      </c>
    </row>
    <row r="122" spans="1:16" ht="15">
      <c r="A122" s="43"/>
      <c r="B122" s="46" t="s">
        <v>61</v>
      </c>
      <c r="C122" s="4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ht="15">
      <c r="A123" s="46" t="s">
        <v>20</v>
      </c>
      <c r="B123" s="46"/>
      <c r="C123" s="43"/>
      <c r="D123" s="45"/>
      <c r="E123" s="189" t="s">
        <v>30</v>
      </c>
      <c r="F123" s="189"/>
      <c r="G123" s="44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ht="32.25" customHeight="1">
      <c r="A124" s="184" t="s">
        <v>109</v>
      </c>
      <c r="B124" s="184"/>
      <c r="C124" s="43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1:16" ht="25.5">
      <c r="A125" s="48"/>
      <c r="B125" s="142" t="s">
        <v>70</v>
      </c>
      <c r="C125" s="50"/>
      <c r="D125" s="51">
        <v>60</v>
      </c>
      <c r="E125" s="51">
        <v>0.51</v>
      </c>
      <c r="F125" s="51">
        <v>0.12</v>
      </c>
      <c r="G125" s="51">
        <v>2.42</v>
      </c>
      <c r="H125" s="51">
        <v>12.8</v>
      </c>
      <c r="I125" s="39">
        <v>0.035</v>
      </c>
      <c r="J125" s="39">
        <v>11.3</v>
      </c>
      <c r="K125" s="39">
        <v>2.33</v>
      </c>
      <c r="L125" s="39">
        <v>0.2</v>
      </c>
      <c r="M125" s="39">
        <v>12.19</v>
      </c>
      <c r="N125" s="39">
        <v>22.03</v>
      </c>
      <c r="O125" s="41">
        <v>13.42</v>
      </c>
      <c r="P125" s="30">
        <v>22.03</v>
      </c>
    </row>
    <row r="126" spans="1:16" ht="15">
      <c r="A126" s="48" t="s">
        <v>104</v>
      </c>
      <c r="B126" s="142" t="s">
        <v>114</v>
      </c>
      <c r="C126" s="16"/>
      <c r="D126" s="114">
        <v>80</v>
      </c>
      <c r="E126" s="114">
        <v>10.81</v>
      </c>
      <c r="F126" s="114">
        <v>10.88</v>
      </c>
      <c r="G126" s="114">
        <v>17.57</v>
      </c>
      <c r="H126" s="114">
        <v>238.9</v>
      </c>
      <c r="I126" s="116">
        <v>0.08</v>
      </c>
      <c r="J126" s="116">
        <v>9.47</v>
      </c>
      <c r="K126" s="116">
        <v>54.59</v>
      </c>
      <c r="L126" s="116">
        <v>1.95</v>
      </c>
      <c r="M126" s="116">
        <v>38.46</v>
      </c>
      <c r="N126" s="116">
        <v>147.41</v>
      </c>
      <c r="O126" s="116">
        <v>20.29</v>
      </c>
      <c r="P126" s="116">
        <v>1.44</v>
      </c>
    </row>
    <row r="127" spans="1:16" ht="15">
      <c r="A127" s="114">
        <v>516</v>
      </c>
      <c r="B127" s="115" t="s">
        <v>118</v>
      </c>
      <c r="C127" s="115"/>
      <c r="D127" s="117" t="s">
        <v>21</v>
      </c>
      <c r="E127" s="114">
        <v>5.79</v>
      </c>
      <c r="F127" s="114">
        <v>3.03</v>
      </c>
      <c r="G127" s="114">
        <v>37.05</v>
      </c>
      <c r="H127" s="114">
        <v>198.6</v>
      </c>
      <c r="I127" s="116">
        <v>0.53</v>
      </c>
      <c r="J127" s="116">
        <v>0</v>
      </c>
      <c r="K127" s="116">
        <v>45</v>
      </c>
      <c r="L127" s="116">
        <v>0.9</v>
      </c>
      <c r="M127" s="116">
        <v>29.1</v>
      </c>
      <c r="N127" s="116">
        <v>166.5</v>
      </c>
      <c r="O127" s="116">
        <v>30.2</v>
      </c>
      <c r="P127" s="116">
        <v>1.5</v>
      </c>
    </row>
    <row r="128" spans="1:16" ht="15">
      <c r="A128" s="170">
        <v>2011</v>
      </c>
      <c r="B128" s="152" t="s">
        <v>76</v>
      </c>
      <c r="C128" s="153">
        <v>170</v>
      </c>
      <c r="D128" s="154">
        <v>45</v>
      </c>
      <c r="E128" s="155">
        <v>23.7</v>
      </c>
      <c r="F128" s="155">
        <v>18.9</v>
      </c>
      <c r="G128" s="155">
        <v>25.3</v>
      </c>
      <c r="H128" s="155">
        <v>373.1</v>
      </c>
      <c r="I128" s="155">
        <v>0</v>
      </c>
      <c r="J128" s="155">
        <v>1.8</v>
      </c>
      <c r="K128" s="155">
        <v>0.3</v>
      </c>
      <c r="L128" s="155">
        <v>0.7</v>
      </c>
      <c r="M128" s="155">
        <v>185</v>
      </c>
      <c r="N128" s="155">
        <v>32.9</v>
      </c>
      <c r="O128" s="155">
        <v>264.2</v>
      </c>
      <c r="P128" s="155">
        <v>2.1</v>
      </c>
    </row>
    <row r="129" spans="1:16" ht="15">
      <c r="A129" s="48">
        <v>685</v>
      </c>
      <c r="B129" s="52" t="s">
        <v>96</v>
      </c>
      <c r="C129" s="52"/>
      <c r="D129" s="48" t="s">
        <v>97</v>
      </c>
      <c r="E129" s="48">
        <v>0.2</v>
      </c>
      <c r="F129" s="48">
        <v>0</v>
      </c>
      <c r="G129" s="48">
        <v>15</v>
      </c>
      <c r="H129" s="48">
        <v>58</v>
      </c>
      <c r="I129" s="30">
        <v>0</v>
      </c>
      <c r="J129" s="30">
        <v>2.2</v>
      </c>
      <c r="K129" s="30">
        <v>0</v>
      </c>
      <c r="L129" s="30">
        <v>0</v>
      </c>
      <c r="M129" s="30">
        <v>87</v>
      </c>
      <c r="N129" s="30">
        <v>68</v>
      </c>
      <c r="O129" s="30">
        <v>14</v>
      </c>
      <c r="P129" s="30">
        <v>0.8</v>
      </c>
    </row>
    <row r="130" spans="1:16" ht="15">
      <c r="A130" s="48"/>
      <c r="B130" s="52" t="s">
        <v>28</v>
      </c>
      <c r="C130" s="52"/>
      <c r="D130" s="53" t="s">
        <v>36</v>
      </c>
      <c r="E130" s="48">
        <v>2.2</v>
      </c>
      <c r="F130" s="48">
        <v>0.4</v>
      </c>
      <c r="G130" s="48">
        <v>18.8</v>
      </c>
      <c r="H130" s="48">
        <v>88</v>
      </c>
      <c r="I130" s="30">
        <v>0.08</v>
      </c>
      <c r="J130" s="30">
        <v>0</v>
      </c>
      <c r="K130" s="30">
        <v>0</v>
      </c>
      <c r="L130" s="30">
        <v>1.2</v>
      </c>
      <c r="M130" s="30">
        <v>20</v>
      </c>
      <c r="N130" s="30">
        <v>64</v>
      </c>
      <c r="O130" s="30">
        <v>14.2</v>
      </c>
      <c r="P130" s="30">
        <v>1.2</v>
      </c>
    </row>
    <row r="131" spans="1:16" ht="15">
      <c r="A131" s="47"/>
      <c r="B131" s="47" t="s">
        <v>37</v>
      </c>
      <c r="C131" s="47"/>
      <c r="D131" s="30"/>
      <c r="E131" s="147">
        <f>SUM(E125:E130)</f>
        <v>43.21000000000001</v>
      </c>
      <c r="F131" s="147">
        <f aca="true" t="shared" si="12" ref="F131:P131">SUM(F125:F130)</f>
        <v>33.33</v>
      </c>
      <c r="G131" s="147">
        <f t="shared" si="12"/>
        <v>116.14</v>
      </c>
      <c r="H131" s="147">
        <f t="shared" si="12"/>
        <v>969.4000000000001</v>
      </c>
      <c r="I131" s="147">
        <f t="shared" si="12"/>
        <v>0.725</v>
      </c>
      <c r="J131" s="147">
        <f t="shared" si="12"/>
        <v>24.770000000000003</v>
      </c>
      <c r="K131" s="147">
        <f t="shared" si="12"/>
        <v>102.22</v>
      </c>
      <c r="L131" s="147">
        <f t="shared" si="12"/>
        <v>4.95</v>
      </c>
      <c r="M131" s="147">
        <f t="shared" si="12"/>
        <v>371.75</v>
      </c>
      <c r="N131" s="147">
        <f t="shared" si="12"/>
        <v>500.84</v>
      </c>
      <c r="O131" s="147">
        <f t="shared" si="12"/>
        <v>356.31</v>
      </c>
      <c r="P131" s="147">
        <f t="shared" si="12"/>
        <v>29.070000000000004</v>
      </c>
    </row>
    <row r="132" spans="1:16" ht="15">
      <c r="A132" s="10"/>
      <c r="B132" s="10"/>
      <c r="C132" s="10"/>
      <c r="D132" s="27"/>
      <c r="E132" s="104" t="s">
        <v>26</v>
      </c>
      <c r="F132" s="104"/>
      <c r="G132" s="104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20.25" customHeight="1">
      <c r="A133" s="64"/>
      <c r="B133" s="142" t="s">
        <v>69</v>
      </c>
      <c r="C133" s="50"/>
      <c r="D133" s="143">
        <v>60</v>
      </c>
      <c r="E133" s="144">
        <v>0.54</v>
      </c>
      <c r="F133" s="144">
        <v>0.08</v>
      </c>
      <c r="G133" s="144">
        <v>1.47</v>
      </c>
      <c r="H133" s="145">
        <v>8.76</v>
      </c>
      <c r="I133" s="144">
        <v>0.02</v>
      </c>
      <c r="J133" s="144">
        <v>7.6</v>
      </c>
      <c r="K133" s="146">
        <v>2.33</v>
      </c>
      <c r="L133" s="146">
        <v>0.08</v>
      </c>
      <c r="M133" s="146">
        <v>13.18</v>
      </c>
      <c r="N133" s="146">
        <v>23.26</v>
      </c>
      <c r="O133" s="146">
        <v>10.85</v>
      </c>
      <c r="P133" s="146">
        <v>0.39</v>
      </c>
    </row>
    <row r="134" spans="1:16" ht="25.5" customHeight="1">
      <c r="A134" s="48">
        <v>132</v>
      </c>
      <c r="B134" s="108" t="s">
        <v>98</v>
      </c>
      <c r="C134" s="16"/>
      <c r="D134" s="48" t="s">
        <v>34</v>
      </c>
      <c r="E134" s="48">
        <v>3</v>
      </c>
      <c r="F134" s="48">
        <v>4.5</v>
      </c>
      <c r="G134" s="48">
        <v>20.1</v>
      </c>
      <c r="H134" s="48">
        <v>135</v>
      </c>
      <c r="I134" s="30">
        <v>0</v>
      </c>
      <c r="J134" s="30">
        <v>4.7</v>
      </c>
      <c r="K134" s="30">
        <v>0</v>
      </c>
      <c r="L134" s="30">
        <v>0.3</v>
      </c>
      <c r="M134" s="30">
        <v>18</v>
      </c>
      <c r="N134" s="30">
        <v>77</v>
      </c>
      <c r="O134" s="30">
        <v>13</v>
      </c>
      <c r="P134" s="30">
        <v>0.4</v>
      </c>
    </row>
    <row r="135" spans="1:16" ht="15">
      <c r="A135" s="48">
        <v>478</v>
      </c>
      <c r="B135" s="52" t="s">
        <v>121</v>
      </c>
      <c r="C135" s="52"/>
      <c r="D135" s="48" t="s">
        <v>120</v>
      </c>
      <c r="E135" s="48">
        <v>9.87</v>
      </c>
      <c r="F135" s="48">
        <v>12.3</v>
      </c>
      <c r="G135" s="48">
        <v>27.28</v>
      </c>
      <c r="H135" s="48">
        <v>367.32</v>
      </c>
      <c r="I135" s="30">
        <v>24.9</v>
      </c>
      <c r="J135" s="30">
        <v>39.08</v>
      </c>
      <c r="K135" s="30">
        <v>147.59</v>
      </c>
      <c r="L135" s="30">
        <v>2.12</v>
      </c>
      <c r="M135" s="30">
        <v>27.97</v>
      </c>
      <c r="N135" s="30">
        <v>2.24</v>
      </c>
      <c r="O135" s="30">
        <v>0.16</v>
      </c>
      <c r="P135" s="30">
        <v>12.2</v>
      </c>
    </row>
    <row r="136" spans="1:16" ht="15">
      <c r="A136" s="48">
        <v>638</v>
      </c>
      <c r="B136" s="52" t="s">
        <v>45</v>
      </c>
      <c r="C136" s="52"/>
      <c r="D136" s="48">
        <v>200</v>
      </c>
      <c r="E136" s="48">
        <v>0.4</v>
      </c>
      <c r="F136" s="48">
        <v>0</v>
      </c>
      <c r="G136" s="48">
        <v>27.4</v>
      </c>
      <c r="H136" s="48">
        <v>106</v>
      </c>
      <c r="I136" s="30">
        <v>0</v>
      </c>
      <c r="J136" s="30">
        <v>2.8</v>
      </c>
      <c r="K136" s="30">
        <v>0</v>
      </c>
      <c r="L136" s="30">
        <v>0.2</v>
      </c>
      <c r="M136" s="30">
        <v>18</v>
      </c>
      <c r="N136" s="30">
        <v>10</v>
      </c>
      <c r="O136" s="30">
        <v>4</v>
      </c>
      <c r="P136" s="30">
        <v>0.6</v>
      </c>
    </row>
    <row r="137" spans="1:16" ht="15">
      <c r="A137" s="48"/>
      <c r="B137" s="52" t="s">
        <v>24</v>
      </c>
      <c r="C137" s="52"/>
      <c r="D137" s="53" t="s">
        <v>25</v>
      </c>
      <c r="E137" s="48">
        <v>2</v>
      </c>
      <c r="F137" s="48">
        <v>0.4</v>
      </c>
      <c r="G137" s="48">
        <v>12.1</v>
      </c>
      <c r="H137" s="48">
        <v>65</v>
      </c>
      <c r="I137" s="30">
        <v>0.05</v>
      </c>
      <c r="J137" s="30">
        <v>0</v>
      </c>
      <c r="K137" s="30">
        <v>0</v>
      </c>
      <c r="L137" s="30">
        <v>0.45</v>
      </c>
      <c r="M137" s="30">
        <v>7.5</v>
      </c>
      <c r="N137" s="30">
        <v>24.68</v>
      </c>
      <c r="O137" s="30">
        <v>5.32</v>
      </c>
      <c r="P137" s="30">
        <v>0.45</v>
      </c>
    </row>
    <row r="138" spans="1:16" ht="15">
      <c r="A138" s="52"/>
      <c r="B138" s="52" t="s">
        <v>28</v>
      </c>
      <c r="C138" s="52"/>
      <c r="D138" s="53" t="s">
        <v>29</v>
      </c>
      <c r="E138" s="48">
        <v>1.1</v>
      </c>
      <c r="F138" s="48">
        <v>0.2</v>
      </c>
      <c r="G138" s="48">
        <v>9.4</v>
      </c>
      <c r="H138" s="48">
        <v>44</v>
      </c>
      <c r="I138" s="30">
        <v>0.04</v>
      </c>
      <c r="J138" s="30">
        <v>0</v>
      </c>
      <c r="K138" s="30">
        <v>0</v>
      </c>
      <c r="L138" s="30">
        <v>0.6</v>
      </c>
      <c r="M138" s="30">
        <v>10</v>
      </c>
      <c r="N138" s="30">
        <v>32</v>
      </c>
      <c r="O138" s="30">
        <v>7.1</v>
      </c>
      <c r="P138" s="30">
        <v>0.6</v>
      </c>
    </row>
    <row r="139" spans="1:16" ht="15">
      <c r="A139" s="52"/>
      <c r="B139" s="52" t="s">
        <v>37</v>
      </c>
      <c r="C139" s="52"/>
      <c r="D139" s="53"/>
      <c r="E139" s="164">
        <f aca="true" t="shared" si="13" ref="E139:P139">SUM(E133:E138)</f>
        <v>16.91</v>
      </c>
      <c r="F139" s="164">
        <f t="shared" si="13"/>
        <v>17.48</v>
      </c>
      <c r="G139" s="164">
        <f t="shared" si="13"/>
        <v>97.75</v>
      </c>
      <c r="H139" s="164">
        <f t="shared" si="13"/>
        <v>726.0799999999999</v>
      </c>
      <c r="I139" s="164">
        <f t="shared" si="13"/>
        <v>25.009999999999998</v>
      </c>
      <c r="J139" s="164">
        <f t="shared" si="13"/>
        <v>54.17999999999999</v>
      </c>
      <c r="K139" s="164">
        <f t="shared" si="13"/>
        <v>149.92000000000002</v>
      </c>
      <c r="L139" s="164">
        <f t="shared" si="13"/>
        <v>3.7500000000000004</v>
      </c>
      <c r="M139" s="164">
        <f t="shared" si="13"/>
        <v>94.65</v>
      </c>
      <c r="N139" s="164">
        <f t="shared" si="13"/>
        <v>169.18</v>
      </c>
      <c r="O139" s="164">
        <f t="shared" si="13"/>
        <v>40.43</v>
      </c>
      <c r="P139" s="164">
        <f t="shared" si="13"/>
        <v>14.639999999999997</v>
      </c>
    </row>
    <row r="140" spans="1:16" ht="15">
      <c r="A140" s="47"/>
      <c r="B140" s="111" t="s">
        <v>38</v>
      </c>
      <c r="C140" s="47"/>
      <c r="D140" s="30"/>
      <c r="E140" s="147">
        <f aca="true" t="shared" si="14" ref="E140:P140">E131+E139</f>
        <v>60.120000000000005</v>
      </c>
      <c r="F140" s="147">
        <f t="shared" si="14"/>
        <v>50.81</v>
      </c>
      <c r="G140" s="147">
        <f t="shared" si="14"/>
        <v>213.89</v>
      </c>
      <c r="H140" s="147">
        <f t="shared" si="14"/>
        <v>1695.48</v>
      </c>
      <c r="I140" s="147">
        <f t="shared" si="14"/>
        <v>25.735</v>
      </c>
      <c r="J140" s="147">
        <f t="shared" si="14"/>
        <v>78.94999999999999</v>
      </c>
      <c r="K140" s="147">
        <f t="shared" si="14"/>
        <v>252.14000000000001</v>
      </c>
      <c r="L140" s="147">
        <f t="shared" si="14"/>
        <v>8.700000000000001</v>
      </c>
      <c r="M140" s="147">
        <f t="shared" si="14"/>
        <v>466.4</v>
      </c>
      <c r="N140" s="147">
        <f t="shared" si="14"/>
        <v>670.02</v>
      </c>
      <c r="O140" s="147">
        <f t="shared" si="14"/>
        <v>396.74</v>
      </c>
      <c r="P140" s="147">
        <f t="shared" si="14"/>
        <v>43.71</v>
      </c>
    </row>
    <row r="141" spans="1:16" ht="55.5" customHeight="1">
      <c r="A141" s="10"/>
      <c r="B141" s="72"/>
      <c r="C141" s="10"/>
      <c r="D141" s="2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 ht="15" hidden="1">
      <c r="A142" s="10"/>
      <c r="B142" s="72"/>
      <c r="C142" s="10"/>
      <c r="D142" s="27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1:16" ht="15" hidden="1">
      <c r="A143" s="10"/>
      <c r="B143" s="72"/>
      <c r="C143" s="10"/>
      <c r="D143" s="2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1:16" ht="15" customHeight="1" hidden="1">
      <c r="A144" s="10"/>
      <c r="B144" s="72"/>
      <c r="C144" s="10"/>
      <c r="D144" s="27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1:16" ht="36" customHeight="1">
      <c r="A145" s="185" t="s">
        <v>110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</row>
    <row r="146" spans="1:16" ht="15">
      <c r="A146" s="10"/>
      <c r="B146" s="10"/>
      <c r="C146" s="10"/>
      <c r="D146" s="7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>
        <v>5</v>
      </c>
    </row>
    <row r="147" spans="1:16" ht="15">
      <c r="A147" s="73" t="s">
        <v>0</v>
      </c>
      <c r="B147" s="74" t="s">
        <v>1</v>
      </c>
      <c r="C147" s="99"/>
      <c r="D147" s="61" t="s">
        <v>2</v>
      </c>
      <c r="E147" s="186" t="s">
        <v>3</v>
      </c>
      <c r="F147" s="187"/>
      <c r="G147" s="188"/>
      <c r="H147" s="61" t="s">
        <v>4</v>
      </c>
      <c r="I147" s="124" t="s">
        <v>5</v>
      </c>
      <c r="J147" s="125"/>
      <c r="K147" s="125"/>
      <c r="L147" s="126"/>
      <c r="M147" s="186" t="s">
        <v>6</v>
      </c>
      <c r="N147" s="187"/>
      <c r="O147" s="187"/>
      <c r="P147" s="190"/>
    </row>
    <row r="148" spans="1:16" ht="15.75">
      <c r="A148" s="75" t="s">
        <v>7</v>
      </c>
      <c r="B148" s="38"/>
      <c r="C148" s="98" t="s">
        <v>8</v>
      </c>
      <c r="D148" s="37"/>
      <c r="E148" s="37" t="s">
        <v>9</v>
      </c>
      <c r="F148" s="37" t="s">
        <v>10</v>
      </c>
      <c r="G148" s="37" t="s">
        <v>11</v>
      </c>
      <c r="H148" s="37" t="s">
        <v>12</v>
      </c>
      <c r="I148" s="39" t="s">
        <v>40</v>
      </c>
      <c r="J148" s="39" t="s">
        <v>13</v>
      </c>
      <c r="K148" s="39" t="s">
        <v>14</v>
      </c>
      <c r="L148" s="39" t="s">
        <v>15</v>
      </c>
      <c r="M148" s="40" t="s">
        <v>16</v>
      </c>
      <c r="N148" s="40" t="s">
        <v>17</v>
      </c>
      <c r="O148" s="40" t="s">
        <v>18</v>
      </c>
      <c r="P148" s="76" t="s">
        <v>19</v>
      </c>
    </row>
    <row r="149" spans="1:16" ht="15">
      <c r="A149" s="77">
        <v>1</v>
      </c>
      <c r="B149" s="78">
        <v>2</v>
      </c>
      <c r="C149" s="30">
        <v>3</v>
      </c>
      <c r="D149" s="79">
        <v>3</v>
      </c>
      <c r="E149" s="78">
        <v>4</v>
      </c>
      <c r="F149" s="78">
        <v>5</v>
      </c>
      <c r="G149" s="78">
        <v>6</v>
      </c>
      <c r="H149" s="78">
        <v>7</v>
      </c>
      <c r="I149" s="80">
        <v>8</v>
      </c>
      <c r="J149" s="80">
        <v>9</v>
      </c>
      <c r="K149" s="80">
        <v>10</v>
      </c>
      <c r="L149" s="80">
        <v>11</v>
      </c>
      <c r="M149" s="81">
        <v>12</v>
      </c>
      <c r="N149" s="81">
        <v>13</v>
      </c>
      <c r="O149" s="81">
        <v>14</v>
      </c>
      <c r="P149" s="82">
        <v>15</v>
      </c>
    </row>
    <row r="150" spans="1:16" ht="15">
      <c r="A150" s="43"/>
      <c r="B150" s="46" t="s">
        <v>62</v>
      </c>
      <c r="C150" s="46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1:17" ht="15.75">
      <c r="A151" s="46" t="s">
        <v>20</v>
      </c>
      <c r="B151" s="46"/>
      <c r="C151" s="43"/>
      <c r="D151" s="45"/>
      <c r="E151" s="189" t="s">
        <v>30</v>
      </c>
      <c r="F151" s="189"/>
      <c r="G151" s="44"/>
      <c r="H151" s="45"/>
      <c r="I151" s="45"/>
      <c r="J151" s="45"/>
      <c r="K151" s="45"/>
      <c r="L151" s="45"/>
      <c r="M151" s="45"/>
      <c r="N151" s="45"/>
      <c r="O151" s="45"/>
      <c r="P151" s="45"/>
      <c r="Q151" s="9"/>
    </row>
    <row r="152" spans="1:16" ht="31.5" customHeight="1">
      <c r="A152" s="184" t="s">
        <v>109</v>
      </c>
      <c r="B152" s="184"/>
      <c r="C152" s="43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</row>
    <row r="153" spans="1:16" ht="15">
      <c r="A153" s="48">
        <v>302</v>
      </c>
      <c r="B153" s="50" t="s">
        <v>99</v>
      </c>
      <c r="C153" s="50"/>
      <c r="D153" s="51" t="s">
        <v>21</v>
      </c>
      <c r="E153" s="51">
        <v>8.1</v>
      </c>
      <c r="F153" s="51">
        <v>12.83</v>
      </c>
      <c r="G153" s="51">
        <v>36.8</v>
      </c>
      <c r="H153" s="51">
        <v>295.7</v>
      </c>
      <c r="I153" s="39">
        <v>0.17</v>
      </c>
      <c r="J153" s="39">
        <v>0.9</v>
      </c>
      <c r="K153" s="39">
        <v>53.4</v>
      </c>
      <c r="L153" s="39">
        <v>0.7</v>
      </c>
      <c r="M153" s="39">
        <v>145.01</v>
      </c>
      <c r="N153" s="39">
        <v>229.3</v>
      </c>
      <c r="O153" s="39">
        <v>69.2</v>
      </c>
      <c r="P153" s="39">
        <v>1.6</v>
      </c>
    </row>
    <row r="154" spans="1:16" ht="15">
      <c r="A154" s="48"/>
      <c r="B154" s="152" t="s">
        <v>76</v>
      </c>
      <c r="C154" s="153">
        <v>170</v>
      </c>
      <c r="D154" s="154">
        <v>45</v>
      </c>
      <c r="E154" s="155">
        <v>23.7</v>
      </c>
      <c r="F154" s="155">
        <v>18.9</v>
      </c>
      <c r="G154" s="155">
        <v>25.3</v>
      </c>
      <c r="H154" s="155">
        <v>373.1</v>
      </c>
      <c r="I154" s="155">
        <v>0</v>
      </c>
      <c r="J154" s="155">
        <v>1.8</v>
      </c>
      <c r="K154" s="155">
        <v>0.3</v>
      </c>
      <c r="L154" s="155">
        <v>0.7</v>
      </c>
      <c r="M154" s="155">
        <v>185</v>
      </c>
      <c r="N154" s="155">
        <v>32.9</v>
      </c>
      <c r="O154" s="155">
        <v>264.2</v>
      </c>
      <c r="P154" s="155">
        <v>2.1</v>
      </c>
    </row>
    <row r="155" spans="1:16" ht="15">
      <c r="A155" s="48"/>
      <c r="B155" s="65" t="s">
        <v>77</v>
      </c>
      <c r="C155" s="52"/>
      <c r="D155" s="48">
        <v>200</v>
      </c>
      <c r="E155" s="48">
        <v>3</v>
      </c>
      <c r="F155" s="48">
        <v>1</v>
      </c>
      <c r="G155" s="48">
        <v>42</v>
      </c>
      <c r="H155" s="48">
        <v>192</v>
      </c>
      <c r="I155" s="30">
        <v>0.1</v>
      </c>
      <c r="J155" s="30">
        <v>20</v>
      </c>
      <c r="K155" s="30">
        <v>0.1</v>
      </c>
      <c r="L155" s="30">
        <v>0</v>
      </c>
      <c r="M155" s="30">
        <v>16</v>
      </c>
      <c r="N155" s="30">
        <v>84</v>
      </c>
      <c r="O155" s="30">
        <v>56</v>
      </c>
      <c r="P155" s="30">
        <v>1.2</v>
      </c>
    </row>
    <row r="156" spans="1:16" ht="15.75">
      <c r="A156" s="137" t="s">
        <v>100</v>
      </c>
      <c r="B156" s="65" t="s">
        <v>91</v>
      </c>
      <c r="C156" s="52"/>
      <c r="D156" s="48">
        <v>200</v>
      </c>
      <c r="E156" s="131">
        <v>1.52</v>
      </c>
      <c r="F156" s="131">
        <v>1.35</v>
      </c>
      <c r="G156" s="131">
        <v>15.9</v>
      </c>
      <c r="H156" s="131">
        <v>81</v>
      </c>
      <c r="I156" s="132">
        <v>0.04</v>
      </c>
      <c r="J156" s="132">
        <v>1.33</v>
      </c>
      <c r="K156" s="133">
        <v>10</v>
      </c>
      <c r="L156" s="133">
        <v>0</v>
      </c>
      <c r="M156" s="156">
        <v>126.6</v>
      </c>
      <c r="N156" s="133">
        <v>92.8</v>
      </c>
      <c r="O156" s="133">
        <v>15.4</v>
      </c>
      <c r="P156" s="133">
        <v>0.41</v>
      </c>
    </row>
    <row r="157" spans="1:16" ht="15">
      <c r="A157" s="48"/>
      <c r="B157" s="52" t="s">
        <v>24</v>
      </c>
      <c r="C157" s="52"/>
      <c r="D157" s="53" t="s">
        <v>25</v>
      </c>
      <c r="E157" s="48">
        <v>2.02</v>
      </c>
      <c r="F157" s="48">
        <v>0.4</v>
      </c>
      <c r="G157" s="48">
        <v>12.1</v>
      </c>
      <c r="H157" s="48">
        <v>65</v>
      </c>
      <c r="I157" s="30">
        <v>0.05</v>
      </c>
      <c r="J157" s="30">
        <v>0</v>
      </c>
      <c r="K157" s="30">
        <v>0</v>
      </c>
      <c r="L157" s="30">
        <v>0.45</v>
      </c>
      <c r="M157" s="30">
        <v>7.5</v>
      </c>
      <c r="N157" s="30">
        <v>24.68</v>
      </c>
      <c r="O157" s="30">
        <v>5.32</v>
      </c>
      <c r="P157" s="30">
        <v>0.45</v>
      </c>
    </row>
    <row r="158" spans="1:16" ht="15">
      <c r="A158" s="48"/>
      <c r="B158" s="52" t="s">
        <v>37</v>
      </c>
      <c r="C158" s="52"/>
      <c r="D158" s="53"/>
      <c r="E158" s="164">
        <f>SUM(E153:E157)</f>
        <v>38.34</v>
      </c>
      <c r="F158" s="164">
        <f aca="true" t="shared" si="15" ref="F158:P158">SUM(F153:F157)</f>
        <v>34.48</v>
      </c>
      <c r="G158" s="164">
        <f t="shared" si="15"/>
        <v>132.1</v>
      </c>
      <c r="H158" s="164">
        <f t="shared" si="15"/>
        <v>1006.8</v>
      </c>
      <c r="I158" s="164">
        <f t="shared" si="15"/>
        <v>0.36</v>
      </c>
      <c r="J158" s="164">
        <f t="shared" si="15"/>
        <v>24.03</v>
      </c>
      <c r="K158" s="164">
        <f t="shared" si="15"/>
        <v>63.8</v>
      </c>
      <c r="L158" s="164">
        <f t="shared" si="15"/>
        <v>1.8499999999999999</v>
      </c>
      <c r="M158" s="164">
        <f t="shared" si="15"/>
        <v>480.11</v>
      </c>
      <c r="N158" s="164">
        <f t="shared" si="15"/>
        <v>463.68</v>
      </c>
      <c r="O158" s="164">
        <f t="shared" si="15"/>
        <v>410.11999999999995</v>
      </c>
      <c r="P158" s="164">
        <f t="shared" si="15"/>
        <v>5.760000000000001</v>
      </c>
    </row>
    <row r="159" spans="1:16" ht="15">
      <c r="A159" s="10"/>
      <c r="B159" s="10"/>
      <c r="C159" s="10"/>
      <c r="D159" s="27"/>
      <c r="E159" s="104" t="s">
        <v>26</v>
      </c>
      <c r="F159" s="104"/>
      <c r="G159" s="104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25.5">
      <c r="A160" s="48"/>
      <c r="B160" s="142" t="s">
        <v>70</v>
      </c>
      <c r="C160" s="50"/>
      <c r="D160" s="51">
        <v>60</v>
      </c>
      <c r="E160" s="51">
        <v>0.51</v>
      </c>
      <c r="F160" s="51">
        <v>0.12</v>
      </c>
      <c r="G160" s="51">
        <v>2.42</v>
      </c>
      <c r="H160" s="51">
        <v>12.8</v>
      </c>
      <c r="I160" s="39">
        <v>0.035</v>
      </c>
      <c r="J160" s="39">
        <v>11.3</v>
      </c>
      <c r="K160" s="39">
        <v>2.33</v>
      </c>
      <c r="L160" s="39">
        <v>0.2</v>
      </c>
      <c r="M160" s="39">
        <v>12.19</v>
      </c>
      <c r="N160" s="39">
        <v>22.03</v>
      </c>
      <c r="O160" s="41">
        <v>13.42</v>
      </c>
      <c r="P160" s="30">
        <v>22.03</v>
      </c>
    </row>
    <row r="161" spans="1:16" ht="15">
      <c r="A161" s="48">
        <v>139</v>
      </c>
      <c r="B161" s="52" t="s">
        <v>27</v>
      </c>
      <c r="C161" s="52"/>
      <c r="D161" s="48">
        <v>200</v>
      </c>
      <c r="E161" s="48">
        <v>6.2</v>
      </c>
      <c r="F161" s="48">
        <v>5.6</v>
      </c>
      <c r="G161" s="48">
        <v>22.3</v>
      </c>
      <c r="H161" s="48">
        <v>167</v>
      </c>
      <c r="I161" s="30">
        <v>0.12</v>
      </c>
      <c r="J161" s="30">
        <v>7.6</v>
      </c>
      <c r="K161" s="30">
        <v>0.01</v>
      </c>
      <c r="L161" s="30">
        <v>0</v>
      </c>
      <c r="M161" s="30">
        <v>560.2</v>
      </c>
      <c r="N161" s="30">
        <v>123.8</v>
      </c>
      <c r="O161" s="30">
        <v>37.3</v>
      </c>
      <c r="P161" s="30">
        <v>1.8</v>
      </c>
    </row>
    <row r="162" spans="1:16" ht="15">
      <c r="A162" s="171">
        <v>390</v>
      </c>
      <c r="B162" s="142" t="s">
        <v>101</v>
      </c>
      <c r="C162" s="171" t="s">
        <v>39</v>
      </c>
      <c r="D162" s="182">
        <v>80</v>
      </c>
      <c r="E162" s="134">
        <v>14.8</v>
      </c>
      <c r="F162" s="134">
        <v>8.8</v>
      </c>
      <c r="G162" s="134">
        <v>15.3</v>
      </c>
      <c r="H162" s="134">
        <v>196</v>
      </c>
      <c r="I162" s="135">
        <v>0.07</v>
      </c>
      <c r="J162" s="135">
        <v>0.73</v>
      </c>
      <c r="K162" s="136">
        <v>40</v>
      </c>
      <c r="L162" s="136">
        <v>17</v>
      </c>
      <c r="M162" s="136">
        <v>84.1</v>
      </c>
      <c r="N162" s="136">
        <v>121.7</v>
      </c>
      <c r="O162" s="136">
        <v>32.2</v>
      </c>
      <c r="P162" s="136">
        <v>0.64</v>
      </c>
    </row>
    <row r="163" spans="1:16" ht="15">
      <c r="A163" s="114">
        <v>215</v>
      </c>
      <c r="B163" s="115" t="s">
        <v>115</v>
      </c>
      <c r="C163" s="172"/>
      <c r="D163" s="173">
        <v>150</v>
      </c>
      <c r="E163" s="114">
        <v>3.29</v>
      </c>
      <c r="F163" s="114">
        <v>7.1</v>
      </c>
      <c r="G163" s="114">
        <v>22.09</v>
      </c>
      <c r="H163" s="114">
        <v>165.2</v>
      </c>
      <c r="I163" s="116">
        <v>0.18</v>
      </c>
      <c r="J163" s="116">
        <v>17.5</v>
      </c>
      <c r="K163" s="116">
        <v>46.7</v>
      </c>
      <c r="L163" s="116">
        <v>1.11</v>
      </c>
      <c r="M163" s="116">
        <v>40.19</v>
      </c>
      <c r="N163" s="116">
        <v>94.91</v>
      </c>
      <c r="O163" s="116">
        <v>32.69</v>
      </c>
      <c r="P163" s="116">
        <v>1.19</v>
      </c>
    </row>
    <row r="164" spans="1:16" ht="15">
      <c r="A164" s="114">
        <v>639</v>
      </c>
      <c r="B164" s="115" t="s">
        <v>54</v>
      </c>
      <c r="C164" s="115"/>
      <c r="D164" s="114">
        <v>200</v>
      </c>
      <c r="E164" s="114">
        <v>0.097</v>
      </c>
      <c r="F164" s="114">
        <v>0.039</v>
      </c>
      <c r="G164" s="114">
        <v>21.512</v>
      </c>
      <c r="H164" s="114">
        <v>86.785</v>
      </c>
      <c r="I164" s="116">
        <v>0.002</v>
      </c>
      <c r="J164" s="116">
        <v>0.058</v>
      </c>
      <c r="K164" s="116">
        <v>1.358</v>
      </c>
      <c r="L164" s="116">
        <v>0.058</v>
      </c>
      <c r="M164" s="116">
        <v>7.584</v>
      </c>
      <c r="N164" s="116">
        <v>4.462</v>
      </c>
      <c r="O164" s="116">
        <v>1.746</v>
      </c>
      <c r="P164" s="116">
        <v>0.157</v>
      </c>
    </row>
    <row r="165" spans="1:16" ht="15">
      <c r="A165" s="119"/>
      <c r="B165" s="65" t="s">
        <v>78</v>
      </c>
      <c r="C165" s="52"/>
      <c r="D165" s="48">
        <v>40</v>
      </c>
      <c r="E165" s="134">
        <v>5.8</v>
      </c>
      <c r="F165" s="134">
        <v>22.6</v>
      </c>
      <c r="G165" s="134">
        <v>20.8</v>
      </c>
      <c r="H165" s="134">
        <v>156</v>
      </c>
      <c r="I165" s="135">
        <v>0</v>
      </c>
      <c r="J165" s="135">
        <v>2.2</v>
      </c>
      <c r="K165" s="136">
        <v>0</v>
      </c>
      <c r="L165" s="136">
        <v>0</v>
      </c>
      <c r="M165" s="136">
        <v>16</v>
      </c>
      <c r="N165" s="136">
        <v>8</v>
      </c>
      <c r="O165" s="136">
        <v>6</v>
      </c>
      <c r="P165" s="136">
        <v>0.8</v>
      </c>
    </row>
    <row r="166" spans="1:16" ht="15">
      <c r="A166" s="83"/>
      <c r="B166" s="52" t="s">
        <v>24</v>
      </c>
      <c r="C166" s="52"/>
      <c r="D166" s="53" t="s">
        <v>36</v>
      </c>
      <c r="E166" s="48">
        <v>2.7</v>
      </c>
      <c r="F166" s="48">
        <v>0.7</v>
      </c>
      <c r="G166" s="48">
        <v>16.3</v>
      </c>
      <c r="H166" s="48">
        <v>87</v>
      </c>
      <c r="I166" s="30">
        <v>0.06</v>
      </c>
      <c r="J166" s="30">
        <v>0</v>
      </c>
      <c r="K166" s="30">
        <v>0</v>
      </c>
      <c r="L166" s="30">
        <v>0.6</v>
      </c>
      <c r="M166" s="30">
        <v>10</v>
      </c>
      <c r="N166" s="30">
        <v>32</v>
      </c>
      <c r="O166" s="30">
        <v>7.1</v>
      </c>
      <c r="P166" s="30">
        <v>0.6</v>
      </c>
    </row>
    <row r="167" spans="1:16" ht="15">
      <c r="A167" s="83"/>
      <c r="B167" s="52" t="s">
        <v>28</v>
      </c>
      <c r="C167" s="52"/>
      <c r="D167" s="53" t="s">
        <v>25</v>
      </c>
      <c r="E167" s="48">
        <v>2</v>
      </c>
      <c r="F167" s="48">
        <v>0.4</v>
      </c>
      <c r="G167" s="48">
        <v>12.1</v>
      </c>
      <c r="H167" s="48">
        <v>65</v>
      </c>
      <c r="I167" s="30">
        <v>0.05</v>
      </c>
      <c r="J167" s="30">
        <v>0</v>
      </c>
      <c r="K167" s="30">
        <v>0</v>
      </c>
      <c r="L167" s="30">
        <v>0.45</v>
      </c>
      <c r="M167" s="30">
        <v>7.5</v>
      </c>
      <c r="N167" s="30">
        <v>24.68</v>
      </c>
      <c r="O167" s="30">
        <v>5.32</v>
      </c>
      <c r="P167" s="30">
        <v>0.45</v>
      </c>
    </row>
    <row r="168" spans="1:16" ht="15">
      <c r="A168" s="52"/>
      <c r="B168" s="52" t="s">
        <v>37</v>
      </c>
      <c r="C168" s="52"/>
      <c r="D168" s="53"/>
      <c r="E168" s="164">
        <f aca="true" t="shared" si="16" ref="E168:P168">SUM(E160:E167)</f>
        <v>35.397000000000006</v>
      </c>
      <c r="F168" s="164">
        <f t="shared" si="16"/>
        <v>45.359</v>
      </c>
      <c r="G168" s="164">
        <f t="shared" si="16"/>
        <v>132.822</v>
      </c>
      <c r="H168" s="164">
        <f t="shared" si="16"/>
        <v>935.785</v>
      </c>
      <c r="I168" s="164">
        <f t="shared" si="16"/>
        <v>0.517</v>
      </c>
      <c r="J168" s="164">
        <f t="shared" si="16"/>
        <v>39.388</v>
      </c>
      <c r="K168" s="164">
        <f t="shared" si="16"/>
        <v>90.39800000000001</v>
      </c>
      <c r="L168" s="164">
        <f t="shared" si="16"/>
        <v>19.418</v>
      </c>
      <c r="M168" s="164">
        <f t="shared" si="16"/>
        <v>737.764</v>
      </c>
      <c r="N168" s="164">
        <f t="shared" si="16"/>
        <v>431.58199999999994</v>
      </c>
      <c r="O168" s="164">
        <f t="shared" si="16"/>
        <v>135.77599999999998</v>
      </c>
      <c r="P168" s="164">
        <f t="shared" si="16"/>
        <v>27.667000000000005</v>
      </c>
    </row>
    <row r="169" spans="1:16" ht="15">
      <c r="A169" s="47"/>
      <c r="B169" s="111" t="s">
        <v>38</v>
      </c>
      <c r="C169" s="47"/>
      <c r="D169" s="30"/>
      <c r="E169" s="147">
        <f aca="true" t="shared" si="17" ref="E169:P169">E158+E168</f>
        <v>73.73700000000001</v>
      </c>
      <c r="F169" s="147">
        <f t="shared" si="17"/>
        <v>79.839</v>
      </c>
      <c r="G169" s="147">
        <f t="shared" si="17"/>
        <v>264.922</v>
      </c>
      <c r="H169" s="147">
        <f t="shared" si="17"/>
        <v>1942.585</v>
      </c>
      <c r="I169" s="147">
        <f t="shared" si="17"/>
        <v>0.877</v>
      </c>
      <c r="J169" s="147">
        <f t="shared" si="17"/>
        <v>63.418</v>
      </c>
      <c r="K169" s="147">
        <f t="shared" si="17"/>
        <v>154.198</v>
      </c>
      <c r="L169" s="147">
        <f t="shared" si="17"/>
        <v>21.268</v>
      </c>
      <c r="M169" s="147">
        <f t="shared" si="17"/>
        <v>1217.874</v>
      </c>
      <c r="N169" s="147">
        <f t="shared" si="17"/>
        <v>895.262</v>
      </c>
      <c r="O169" s="147">
        <f t="shared" si="17"/>
        <v>545.896</v>
      </c>
      <c r="P169" s="147">
        <f t="shared" si="17"/>
        <v>33.42700000000001</v>
      </c>
    </row>
    <row r="170" spans="1:16" ht="15">
      <c r="A170" s="10"/>
      <c r="B170" s="72"/>
      <c r="C170" s="10"/>
      <c r="D170" s="27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1:16" ht="15" customHeight="1">
      <c r="A171" s="10"/>
      <c r="B171" s="72"/>
      <c r="C171" s="10"/>
      <c r="D171" s="27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1:16" ht="15" hidden="1">
      <c r="A172" s="10"/>
      <c r="B172" s="72"/>
      <c r="C172" s="10"/>
      <c r="D172" s="27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1:16" ht="15" hidden="1">
      <c r="A173" s="10"/>
      <c r="B173" s="72"/>
      <c r="C173" s="10"/>
      <c r="D173" s="27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1:16" ht="15" hidden="1">
      <c r="A174" s="10"/>
      <c r="B174" s="72"/>
      <c r="C174" s="10"/>
      <c r="D174" s="27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  <row r="175" spans="1:17" ht="32.25" customHeight="1" hidden="1">
      <c r="A175" s="10"/>
      <c r="B175" s="72"/>
      <c r="C175" s="10"/>
      <c r="D175" s="2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20"/>
    </row>
    <row r="176" spans="1:17" ht="15" customHeight="1">
      <c r="A176" s="10"/>
      <c r="B176" s="72"/>
      <c r="C176" s="10"/>
      <c r="D176" s="2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20"/>
    </row>
    <row r="177" spans="1:16" ht="15" customHeight="1">
      <c r="A177" s="10"/>
      <c r="B177" s="72"/>
      <c r="C177" s="10"/>
      <c r="D177" s="2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1:16" ht="35.25" customHeight="1">
      <c r="A178" s="185" t="s">
        <v>110</v>
      </c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</row>
    <row r="179" spans="1:16" ht="15">
      <c r="A179" s="10"/>
      <c r="B179" s="10"/>
      <c r="C179" s="10"/>
      <c r="D179" s="7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>
        <v>6</v>
      </c>
    </row>
    <row r="180" spans="1:16" ht="15">
      <c r="A180" s="73" t="s">
        <v>0</v>
      </c>
      <c r="B180" s="74" t="s">
        <v>1</v>
      </c>
      <c r="C180" s="99"/>
      <c r="D180" s="61" t="s">
        <v>2</v>
      </c>
      <c r="E180" s="186" t="s">
        <v>3</v>
      </c>
      <c r="F180" s="187"/>
      <c r="G180" s="188"/>
      <c r="H180" s="61" t="s">
        <v>4</v>
      </c>
      <c r="I180" s="124" t="s">
        <v>5</v>
      </c>
      <c r="J180" s="125"/>
      <c r="K180" s="125"/>
      <c r="L180" s="126"/>
      <c r="M180" s="186" t="s">
        <v>6</v>
      </c>
      <c r="N180" s="187"/>
      <c r="O180" s="187"/>
      <c r="P180" s="190"/>
    </row>
    <row r="181" spans="1:16" ht="15.75">
      <c r="A181" s="84" t="s">
        <v>7</v>
      </c>
      <c r="B181" s="85"/>
      <c r="C181" s="101" t="s">
        <v>8</v>
      </c>
      <c r="D181" s="86"/>
      <c r="E181" s="86" t="s">
        <v>9</v>
      </c>
      <c r="F181" s="86" t="s">
        <v>10</v>
      </c>
      <c r="G181" s="86" t="s">
        <v>11</v>
      </c>
      <c r="H181" s="86" t="s">
        <v>12</v>
      </c>
      <c r="I181" s="80" t="s">
        <v>40</v>
      </c>
      <c r="J181" s="80" t="s">
        <v>13</v>
      </c>
      <c r="K181" s="80" t="s">
        <v>14</v>
      </c>
      <c r="L181" s="80" t="s">
        <v>15</v>
      </c>
      <c r="M181" s="81" t="s">
        <v>16</v>
      </c>
      <c r="N181" s="81" t="s">
        <v>17</v>
      </c>
      <c r="O181" s="81" t="s">
        <v>18</v>
      </c>
      <c r="P181" s="82" t="s">
        <v>19</v>
      </c>
    </row>
    <row r="182" spans="1:16" ht="15">
      <c r="A182" s="84">
        <v>1</v>
      </c>
      <c r="B182" s="87">
        <v>2</v>
      </c>
      <c r="C182" s="63">
        <v>3</v>
      </c>
      <c r="D182" s="88">
        <v>3</v>
      </c>
      <c r="E182" s="87">
        <v>4</v>
      </c>
      <c r="F182" s="87">
        <v>5</v>
      </c>
      <c r="G182" s="87">
        <v>6</v>
      </c>
      <c r="H182" s="87">
        <v>7</v>
      </c>
      <c r="I182" s="86">
        <v>8</v>
      </c>
      <c r="J182" s="86">
        <v>9</v>
      </c>
      <c r="K182" s="86">
        <v>10</v>
      </c>
      <c r="L182" s="86">
        <v>11</v>
      </c>
      <c r="M182" s="89">
        <v>12</v>
      </c>
      <c r="N182" s="89">
        <v>13</v>
      </c>
      <c r="O182" s="89">
        <v>14</v>
      </c>
      <c r="P182" s="90">
        <v>15</v>
      </c>
    </row>
    <row r="183" spans="1:16" ht="15">
      <c r="A183" s="43"/>
      <c r="B183" s="43"/>
      <c r="C183" s="43"/>
      <c r="D183" s="44"/>
      <c r="E183" s="44"/>
      <c r="F183" s="44"/>
      <c r="G183" s="44"/>
      <c r="H183" s="44"/>
      <c r="I183" s="45"/>
      <c r="J183" s="45"/>
      <c r="K183" s="45"/>
      <c r="L183" s="45"/>
      <c r="M183" s="45"/>
      <c r="N183" s="45"/>
      <c r="O183" s="45"/>
      <c r="P183" s="45"/>
    </row>
    <row r="184" spans="1:16" ht="15">
      <c r="A184" s="43"/>
      <c r="B184" s="46" t="s">
        <v>63</v>
      </c>
      <c r="C184" s="46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1:16" ht="15">
      <c r="A185" s="46" t="s">
        <v>20</v>
      </c>
      <c r="B185" s="46"/>
      <c r="C185" s="43"/>
      <c r="D185" s="45"/>
      <c r="E185" s="189" t="s">
        <v>30</v>
      </c>
      <c r="F185" s="189"/>
      <c r="G185" s="44"/>
      <c r="H185" s="45"/>
      <c r="I185" s="45"/>
      <c r="J185" s="45"/>
      <c r="K185" s="45"/>
      <c r="L185" s="45"/>
      <c r="M185" s="45"/>
      <c r="N185" s="45"/>
      <c r="O185" s="45"/>
      <c r="P185" s="45"/>
    </row>
    <row r="186" spans="1:16" ht="29.25" customHeight="1">
      <c r="A186" s="184" t="s">
        <v>109</v>
      </c>
      <c r="B186" s="184"/>
      <c r="C186" s="43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1:16" ht="25.5">
      <c r="A187" s="48"/>
      <c r="B187" s="142" t="s">
        <v>70</v>
      </c>
      <c r="C187" s="50"/>
      <c r="D187" s="51">
        <v>60</v>
      </c>
      <c r="E187" s="51">
        <v>0.51</v>
      </c>
      <c r="F187" s="51">
        <v>0.12</v>
      </c>
      <c r="G187" s="51">
        <v>2.42</v>
      </c>
      <c r="H187" s="51">
        <v>12.8</v>
      </c>
      <c r="I187" s="39">
        <v>0.035</v>
      </c>
      <c r="J187" s="39">
        <v>11.3</v>
      </c>
      <c r="K187" s="39">
        <v>2.33</v>
      </c>
      <c r="L187" s="39">
        <v>0.2</v>
      </c>
      <c r="M187" s="39">
        <v>12.19</v>
      </c>
      <c r="N187" s="39">
        <v>22.03</v>
      </c>
      <c r="O187" s="41">
        <v>13.42</v>
      </c>
      <c r="P187" s="30">
        <v>22.03</v>
      </c>
    </row>
    <row r="188" spans="1:16" ht="15">
      <c r="A188" s="48" t="s">
        <v>104</v>
      </c>
      <c r="B188" s="142" t="s">
        <v>102</v>
      </c>
      <c r="C188" s="16"/>
      <c r="D188" s="114">
        <v>80</v>
      </c>
      <c r="E188" s="114">
        <v>25.95</v>
      </c>
      <c r="F188" s="114">
        <v>8.32</v>
      </c>
      <c r="G188" s="114">
        <v>0.52</v>
      </c>
      <c r="H188" s="114">
        <v>181.12</v>
      </c>
      <c r="I188" s="116">
        <v>0.07</v>
      </c>
      <c r="J188" s="116">
        <v>0</v>
      </c>
      <c r="K188" s="116">
        <v>117.4</v>
      </c>
      <c r="L188" s="116">
        <v>1.26</v>
      </c>
      <c r="M188" s="116">
        <v>8.8</v>
      </c>
      <c r="N188" s="116">
        <v>188.1</v>
      </c>
      <c r="O188" s="116">
        <v>94.6</v>
      </c>
      <c r="P188" s="116">
        <v>1.54</v>
      </c>
    </row>
    <row r="189" spans="1:16" ht="17.25" customHeight="1">
      <c r="A189" s="69" t="s">
        <v>104</v>
      </c>
      <c r="B189" s="115" t="s">
        <v>103</v>
      </c>
      <c r="C189" s="115"/>
      <c r="D189" s="117">
        <v>150</v>
      </c>
      <c r="E189" s="114">
        <v>5.79</v>
      </c>
      <c r="F189" s="114">
        <v>3.03</v>
      </c>
      <c r="G189" s="114">
        <v>37.05</v>
      </c>
      <c r="H189" s="114">
        <v>234.4</v>
      </c>
      <c r="I189" s="116">
        <v>0.53</v>
      </c>
      <c r="J189" s="116">
        <v>0</v>
      </c>
      <c r="K189" s="116">
        <v>45</v>
      </c>
      <c r="L189" s="116">
        <v>0.9</v>
      </c>
      <c r="M189" s="116">
        <v>29.1</v>
      </c>
      <c r="N189" s="116">
        <v>166.5</v>
      </c>
      <c r="O189" s="116">
        <v>30.2</v>
      </c>
      <c r="P189" s="116">
        <v>1.5</v>
      </c>
    </row>
    <row r="190" spans="1:16" ht="15">
      <c r="A190" s="49"/>
      <c r="B190" s="65" t="s">
        <v>66</v>
      </c>
      <c r="C190" s="52"/>
      <c r="D190" s="48">
        <v>200</v>
      </c>
      <c r="E190" s="134">
        <v>0.8</v>
      </c>
      <c r="F190" s="134">
        <v>0.8</v>
      </c>
      <c r="G190" s="134">
        <v>19.6</v>
      </c>
      <c r="H190" s="134">
        <v>88</v>
      </c>
      <c r="I190" s="135">
        <v>0.06</v>
      </c>
      <c r="J190" s="135">
        <v>20</v>
      </c>
      <c r="K190" s="136">
        <v>0</v>
      </c>
      <c r="L190" s="136">
        <v>0</v>
      </c>
      <c r="M190" s="136">
        <v>32</v>
      </c>
      <c r="N190" s="136">
        <v>22</v>
      </c>
      <c r="O190" s="136">
        <v>18</v>
      </c>
      <c r="P190" s="136">
        <v>4.4</v>
      </c>
    </row>
    <row r="191" spans="1:16" ht="15">
      <c r="A191" s="48">
        <v>685</v>
      </c>
      <c r="B191" s="52" t="s">
        <v>23</v>
      </c>
      <c r="C191" s="52"/>
      <c r="D191" s="48">
        <v>200</v>
      </c>
      <c r="E191" s="48">
        <v>0.2</v>
      </c>
      <c r="F191" s="48">
        <v>0</v>
      </c>
      <c r="G191" s="48">
        <v>15</v>
      </c>
      <c r="H191" s="48">
        <v>58</v>
      </c>
      <c r="I191" s="30">
        <v>0</v>
      </c>
      <c r="J191" s="30">
        <v>2.2</v>
      </c>
      <c r="K191" s="30">
        <v>0</v>
      </c>
      <c r="L191" s="30">
        <v>0</v>
      </c>
      <c r="M191" s="30">
        <v>87</v>
      </c>
      <c r="N191" s="30">
        <v>68</v>
      </c>
      <c r="O191" s="30">
        <v>14</v>
      </c>
      <c r="P191" s="30">
        <v>0.8</v>
      </c>
    </row>
    <row r="192" spans="1:16" ht="15">
      <c r="A192" s="48"/>
      <c r="B192" s="52" t="s">
        <v>24</v>
      </c>
      <c r="C192" s="52"/>
      <c r="D192" s="53" t="s">
        <v>36</v>
      </c>
      <c r="E192" s="48">
        <v>2.7</v>
      </c>
      <c r="F192" s="48">
        <v>0.7</v>
      </c>
      <c r="G192" s="48">
        <v>16.3</v>
      </c>
      <c r="H192" s="48">
        <v>87</v>
      </c>
      <c r="I192" s="30">
        <v>0.06</v>
      </c>
      <c r="J192" s="30">
        <v>0</v>
      </c>
      <c r="K192" s="30">
        <v>0</v>
      </c>
      <c r="L192" s="30">
        <v>0.6</v>
      </c>
      <c r="M192" s="30">
        <v>10</v>
      </c>
      <c r="N192" s="30">
        <v>32</v>
      </c>
      <c r="O192" s="30">
        <v>7.1</v>
      </c>
      <c r="P192" s="30">
        <v>0.6</v>
      </c>
    </row>
    <row r="193" spans="1:16" ht="15">
      <c r="A193" s="47"/>
      <c r="B193" s="47" t="s">
        <v>37</v>
      </c>
      <c r="C193" s="47"/>
      <c r="D193" s="30"/>
      <c r="E193" s="147">
        <f aca="true" t="shared" si="18" ref="E193:P193">SUM(E187:E192)</f>
        <v>35.95</v>
      </c>
      <c r="F193" s="147">
        <f t="shared" si="18"/>
        <v>12.969999999999999</v>
      </c>
      <c r="G193" s="147">
        <f t="shared" si="18"/>
        <v>90.89</v>
      </c>
      <c r="H193" s="147">
        <f t="shared" si="18"/>
        <v>661.32</v>
      </c>
      <c r="I193" s="147">
        <f t="shared" si="18"/>
        <v>0.7550000000000001</v>
      </c>
      <c r="J193" s="147">
        <f t="shared" si="18"/>
        <v>33.5</v>
      </c>
      <c r="K193" s="147">
        <f t="shared" si="18"/>
        <v>164.73000000000002</v>
      </c>
      <c r="L193" s="147">
        <f t="shared" si="18"/>
        <v>2.96</v>
      </c>
      <c r="M193" s="147">
        <f t="shared" si="18"/>
        <v>179.09</v>
      </c>
      <c r="N193" s="147">
        <f t="shared" si="18"/>
        <v>498.63</v>
      </c>
      <c r="O193" s="147">
        <f t="shared" si="18"/>
        <v>177.32</v>
      </c>
      <c r="P193" s="147">
        <f t="shared" si="18"/>
        <v>30.87</v>
      </c>
    </row>
    <row r="194" spans="1:16" ht="15">
      <c r="A194" s="10"/>
      <c r="B194" s="10"/>
      <c r="C194" s="10"/>
      <c r="D194" s="27"/>
      <c r="E194" s="104" t="s">
        <v>26</v>
      </c>
      <c r="F194" s="104"/>
      <c r="G194" s="104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15">
      <c r="A195" s="64"/>
      <c r="B195" s="142" t="s">
        <v>68</v>
      </c>
      <c r="C195" s="50"/>
      <c r="D195" s="143">
        <v>60</v>
      </c>
      <c r="E195" s="144">
        <v>0.48</v>
      </c>
      <c r="F195" s="144">
        <v>0.16</v>
      </c>
      <c r="G195" s="144">
        <v>3.36</v>
      </c>
      <c r="H195" s="145">
        <v>16.79</v>
      </c>
      <c r="I195" s="144">
        <v>0.1</v>
      </c>
      <c r="J195" s="144">
        <v>15</v>
      </c>
      <c r="K195" s="146">
        <v>0.1</v>
      </c>
      <c r="L195" s="146">
        <v>0</v>
      </c>
      <c r="M195" s="146">
        <v>63.3</v>
      </c>
      <c r="N195" s="146">
        <v>80</v>
      </c>
      <c r="O195" s="146">
        <v>21.3</v>
      </c>
      <c r="P195" s="146">
        <v>7.17</v>
      </c>
    </row>
    <row r="196" spans="1:16" ht="25.5" customHeight="1">
      <c r="A196" s="64">
        <v>124</v>
      </c>
      <c r="B196" s="174" t="s">
        <v>105</v>
      </c>
      <c r="C196" s="100"/>
      <c r="D196" s="66" t="s">
        <v>34</v>
      </c>
      <c r="E196" s="66">
        <v>2.7</v>
      </c>
      <c r="F196" s="66">
        <v>7.8</v>
      </c>
      <c r="G196" s="66">
        <v>12.5</v>
      </c>
      <c r="H196" s="66">
        <v>125</v>
      </c>
      <c r="I196" s="36">
        <v>0.07</v>
      </c>
      <c r="J196" s="36">
        <v>14.41</v>
      </c>
      <c r="K196" s="36">
        <v>0.01</v>
      </c>
      <c r="L196" s="36">
        <v>0</v>
      </c>
      <c r="M196" s="36">
        <v>9.8</v>
      </c>
      <c r="N196" s="36">
        <v>53</v>
      </c>
      <c r="O196" s="36">
        <v>19.9</v>
      </c>
      <c r="P196" s="106">
        <v>0.93</v>
      </c>
    </row>
    <row r="197" spans="1:16" ht="15">
      <c r="A197" s="114">
        <v>436</v>
      </c>
      <c r="B197" s="115" t="s">
        <v>53</v>
      </c>
      <c r="C197" s="115"/>
      <c r="D197" s="117" t="s">
        <v>117</v>
      </c>
      <c r="E197" s="114">
        <v>17.11</v>
      </c>
      <c r="F197" s="114">
        <v>20.95</v>
      </c>
      <c r="G197" s="114">
        <v>31.8</v>
      </c>
      <c r="H197" s="114">
        <v>383.52</v>
      </c>
      <c r="I197" s="116">
        <v>0.36</v>
      </c>
      <c r="J197" s="116">
        <v>40.68</v>
      </c>
      <c r="K197" s="116">
        <v>0.288</v>
      </c>
      <c r="L197" s="116">
        <v>0.68</v>
      </c>
      <c r="M197" s="116">
        <v>52.92</v>
      </c>
      <c r="N197" s="116">
        <v>417.6</v>
      </c>
      <c r="O197" s="116">
        <v>81.7</v>
      </c>
      <c r="P197" s="118">
        <v>5.07</v>
      </c>
    </row>
    <row r="198" spans="1:16" s="31" customFormat="1" ht="15.75" customHeight="1">
      <c r="A198" s="48"/>
      <c r="B198" s="52" t="s">
        <v>79</v>
      </c>
      <c r="C198" s="52"/>
      <c r="D198" s="48">
        <v>30</v>
      </c>
      <c r="E198" s="134">
        <v>4.8</v>
      </c>
      <c r="F198" s="134">
        <v>19.9</v>
      </c>
      <c r="G198" s="134">
        <v>22.1</v>
      </c>
      <c r="H198" s="134">
        <v>149.8</v>
      </c>
      <c r="I198" s="135">
        <v>0</v>
      </c>
      <c r="J198" s="135">
        <v>1.9</v>
      </c>
      <c r="K198" s="136">
        <v>0</v>
      </c>
      <c r="L198" s="136">
        <v>0</v>
      </c>
      <c r="M198" s="136">
        <v>17</v>
      </c>
      <c r="N198" s="136">
        <v>9</v>
      </c>
      <c r="O198" s="136">
        <v>7</v>
      </c>
      <c r="P198" s="136">
        <v>0.09</v>
      </c>
    </row>
    <row r="199" spans="1:16" ht="15">
      <c r="A199" s="48">
        <v>638</v>
      </c>
      <c r="B199" s="52" t="s">
        <v>45</v>
      </c>
      <c r="C199" s="52"/>
      <c r="D199" s="48">
        <v>200</v>
      </c>
      <c r="E199" s="48">
        <v>0.4</v>
      </c>
      <c r="F199" s="48">
        <v>0</v>
      </c>
      <c r="G199" s="48">
        <v>27.4</v>
      </c>
      <c r="H199" s="48">
        <v>106</v>
      </c>
      <c r="I199" s="30">
        <v>0</v>
      </c>
      <c r="J199" s="30">
        <v>2.8</v>
      </c>
      <c r="K199" s="30">
        <v>0</v>
      </c>
      <c r="L199" s="30">
        <v>0.2</v>
      </c>
      <c r="M199" s="30">
        <v>18</v>
      </c>
      <c r="N199" s="30">
        <v>10</v>
      </c>
      <c r="O199" s="30">
        <v>4</v>
      </c>
      <c r="P199" s="30">
        <v>0.6</v>
      </c>
    </row>
    <row r="200" spans="1:16" ht="15">
      <c r="A200" s="49"/>
      <c r="B200" s="52" t="s">
        <v>24</v>
      </c>
      <c r="C200" s="52"/>
      <c r="D200" s="53" t="s">
        <v>36</v>
      </c>
      <c r="E200" s="48">
        <v>2.7</v>
      </c>
      <c r="F200" s="48">
        <v>0.7</v>
      </c>
      <c r="G200" s="48">
        <v>16.3</v>
      </c>
      <c r="H200" s="48">
        <v>87</v>
      </c>
      <c r="I200" s="30">
        <v>0.06</v>
      </c>
      <c r="J200" s="30">
        <v>0</v>
      </c>
      <c r="K200" s="30">
        <v>0</v>
      </c>
      <c r="L200" s="30">
        <v>0.6</v>
      </c>
      <c r="M200" s="30">
        <v>10</v>
      </c>
      <c r="N200" s="30">
        <v>32</v>
      </c>
      <c r="O200" s="30">
        <v>7.1</v>
      </c>
      <c r="P200" s="30">
        <v>0.6</v>
      </c>
    </row>
    <row r="201" spans="1:16" ht="15">
      <c r="A201" s="48"/>
      <c r="B201" s="52" t="s">
        <v>28</v>
      </c>
      <c r="C201" s="52"/>
      <c r="D201" s="53" t="s">
        <v>36</v>
      </c>
      <c r="E201" s="48">
        <v>2.2</v>
      </c>
      <c r="F201" s="48">
        <v>0.4</v>
      </c>
      <c r="G201" s="48">
        <v>18.8</v>
      </c>
      <c r="H201" s="48">
        <v>88</v>
      </c>
      <c r="I201" s="30">
        <v>0.08</v>
      </c>
      <c r="J201" s="30">
        <v>0</v>
      </c>
      <c r="K201" s="30">
        <v>0</v>
      </c>
      <c r="L201" s="30">
        <v>1.2</v>
      </c>
      <c r="M201" s="30">
        <v>20</v>
      </c>
      <c r="N201" s="30">
        <v>64</v>
      </c>
      <c r="O201" s="30">
        <v>14.2</v>
      </c>
      <c r="P201" s="30">
        <v>1.2</v>
      </c>
    </row>
    <row r="202" spans="1:16" ht="15">
      <c r="A202" s="48"/>
      <c r="B202" s="52" t="s">
        <v>37</v>
      </c>
      <c r="C202" s="52"/>
      <c r="D202" s="48"/>
      <c r="E202" s="164">
        <f aca="true" t="shared" si="19" ref="E202:P202">SUM(E195:E201)</f>
        <v>30.389999999999997</v>
      </c>
      <c r="F202" s="164">
        <f t="shared" si="19"/>
        <v>49.910000000000004</v>
      </c>
      <c r="G202" s="164">
        <f t="shared" si="19"/>
        <v>132.26</v>
      </c>
      <c r="H202" s="164">
        <f t="shared" si="19"/>
        <v>956.1099999999999</v>
      </c>
      <c r="I202" s="164">
        <f t="shared" si="19"/>
        <v>0.67</v>
      </c>
      <c r="J202" s="164">
        <f t="shared" si="19"/>
        <v>74.79</v>
      </c>
      <c r="K202" s="164">
        <f t="shared" si="19"/>
        <v>0.39799999999999996</v>
      </c>
      <c r="L202" s="164">
        <f t="shared" si="19"/>
        <v>2.6799999999999997</v>
      </c>
      <c r="M202" s="164">
        <f t="shared" si="19"/>
        <v>191.01999999999998</v>
      </c>
      <c r="N202" s="164">
        <f t="shared" si="19"/>
        <v>665.6</v>
      </c>
      <c r="O202" s="164">
        <f t="shared" si="19"/>
        <v>155.2</v>
      </c>
      <c r="P202" s="164">
        <f t="shared" si="19"/>
        <v>15.659999999999998</v>
      </c>
    </row>
    <row r="203" spans="1:16" ht="15">
      <c r="A203" s="48"/>
      <c r="B203" s="163" t="s">
        <v>38</v>
      </c>
      <c r="C203" s="52"/>
      <c r="D203" s="48"/>
      <c r="E203" s="164">
        <f aca="true" t="shared" si="20" ref="E203:P203">E193+E202</f>
        <v>66.34</v>
      </c>
      <c r="F203" s="164">
        <f t="shared" si="20"/>
        <v>62.88</v>
      </c>
      <c r="G203" s="164">
        <f t="shared" si="20"/>
        <v>223.14999999999998</v>
      </c>
      <c r="H203" s="164">
        <f t="shared" si="20"/>
        <v>1617.4299999999998</v>
      </c>
      <c r="I203" s="164">
        <f t="shared" si="20"/>
        <v>1.4250000000000003</v>
      </c>
      <c r="J203" s="164">
        <f t="shared" si="20"/>
        <v>108.29</v>
      </c>
      <c r="K203" s="164">
        <f t="shared" si="20"/>
        <v>165.12800000000001</v>
      </c>
      <c r="L203" s="164">
        <f t="shared" si="20"/>
        <v>5.64</v>
      </c>
      <c r="M203" s="164">
        <f t="shared" si="20"/>
        <v>370.11</v>
      </c>
      <c r="N203" s="164">
        <f t="shared" si="20"/>
        <v>1164.23</v>
      </c>
      <c r="O203" s="164">
        <f t="shared" si="20"/>
        <v>332.52</v>
      </c>
      <c r="P203" s="164">
        <f t="shared" si="20"/>
        <v>46.53</v>
      </c>
    </row>
    <row r="204" spans="1:16" ht="15">
      <c r="A204" s="69"/>
      <c r="B204" s="91"/>
      <c r="C204" s="16"/>
      <c r="D204" s="6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1:16" ht="17.25" customHeight="1">
      <c r="A205" s="69"/>
      <c r="B205" s="91"/>
      <c r="C205" s="16"/>
      <c r="D205" s="6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1:16" ht="15" hidden="1">
      <c r="A206" s="69"/>
      <c r="B206" s="91"/>
      <c r="C206" s="16"/>
      <c r="D206" s="6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1:16" ht="15" hidden="1">
      <c r="A207" s="69"/>
      <c r="B207" s="91"/>
      <c r="C207" s="16"/>
      <c r="D207" s="6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</row>
    <row r="208" spans="1:16" ht="29.25" customHeight="1" hidden="1">
      <c r="A208" s="69"/>
      <c r="B208" s="91"/>
      <c r="C208" s="16"/>
      <c r="D208" s="6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</row>
    <row r="209" spans="1:16" ht="15">
      <c r="A209" s="69"/>
      <c r="B209" s="91"/>
      <c r="C209" s="16"/>
      <c r="D209" s="6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1:16" ht="38.25" customHeight="1">
      <c r="A210" s="185" t="s">
        <v>110</v>
      </c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</row>
    <row r="211" spans="1:16" ht="30" customHeight="1">
      <c r="A211" s="10"/>
      <c r="B211" s="10"/>
      <c r="C211" s="10"/>
      <c r="D211" s="71"/>
      <c r="E211" s="54"/>
      <c r="F211" s="92"/>
      <c r="G211" s="54"/>
      <c r="H211" s="54"/>
      <c r="I211" s="54"/>
      <c r="J211" s="54"/>
      <c r="K211" s="54"/>
      <c r="L211" s="54"/>
      <c r="M211" s="54"/>
      <c r="N211" s="54"/>
      <c r="O211" s="54"/>
      <c r="P211" s="58">
        <v>7</v>
      </c>
    </row>
    <row r="212" spans="1:16" ht="15">
      <c r="A212" s="34" t="s">
        <v>0</v>
      </c>
      <c r="B212" s="35" t="s">
        <v>1</v>
      </c>
      <c r="C212" s="97"/>
      <c r="D212" s="36" t="s">
        <v>2</v>
      </c>
      <c r="E212" s="186" t="s">
        <v>3</v>
      </c>
      <c r="F212" s="187"/>
      <c r="G212" s="188"/>
      <c r="H212" s="36" t="s">
        <v>4</v>
      </c>
      <c r="I212" s="124" t="s">
        <v>5</v>
      </c>
      <c r="J212" s="125"/>
      <c r="K212" s="125"/>
      <c r="L212" s="126"/>
      <c r="M212" s="186" t="s">
        <v>6</v>
      </c>
      <c r="N212" s="187"/>
      <c r="O212" s="187"/>
      <c r="P212" s="188"/>
    </row>
    <row r="213" spans="1:16" ht="15.75">
      <c r="A213" s="37" t="s">
        <v>7</v>
      </c>
      <c r="B213" s="38"/>
      <c r="C213" s="98" t="s">
        <v>8</v>
      </c>
      <c r="D213" s="37"/>
      <c r="E213" s="37" t="s">
        <v>9</v>
      </c>
      <c r="F213" s="37" t="s">
        <v>10</v>
      </c>
      <c r="G213" s="37" t="s">
        <v>11</v>
      </c>
      <c r="H213" s="37" t="s">
        <v>12</v>
      </c>
      <c r="I213" s="39" t="s">
        <v>40</v>
      </c>
      <c r="J213" s="39" t="s">
        <v>13</v>
      </c>
      <c r="K213" s="39" t="s">
        <v>14</v>
      </c>
      <c r="L213" s="39" t="s">
        <v>15</v>
      </c>
      <c r="M213" s="40" t="s">
        <v>16</v>
      </c>
      <c r="N213" s="40" t="s">
        <v>17</v>
      </c>
      <c r="O213" s="40" t="s">
        <v>18</v>
      </c>
      <c r="P213" s="40" t="s">
        <v>19</v>
      </c>
    </row>
    <row r="214" spans="1:16" ht="15">
      <c r="A214" s="39">
        <v>1</v>
      </c>
      <c r="B214" s="41">
        <v>2</v>
      </c>
      <c r="C214" s="30">
        <v>3</v>
      </c>
      <c r="D214" s="42">
        <v>3</v>
      </c>
      <c r="E214" s="41">
        <v>4</v>
      </c>
      <c r="F214" s="41">
        <v>5</v>
      </c>
      <c r="G214" s="41">
        <v>6</v>
      </c>
      <c r="H214" s="41">
        <v>7</v>
      </c>
      <c r="I214" s="39">
        <v>8</v>
      </c>
      <c r="J214" s="39">
        <v>9</v>
      </c>
      <c r="K214" s="39">
        <v>10</v>
      </c>
      <c r="L214" s="39">
        <v>11</v>
      </c>
      <c r="M214" s="40">
        <v>12</v>
      </c>
      <c r="N214" s="40">
        <v>13</v>
      </c>
      <c r="O214" s="40">
        <v>14</v>
      </c>
      <c r="P214" s="40">
        <v>15</v>
      </c>
    </row>
    <row r="215" spans="1:16" ht="15">
      <c r="A215" s="43"/>
      <c r="B215" s="46" t="s">
        <v>55</v>
      </c>
      <c r="C215" s="46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6" ht="20.25" customHeight="1">
      <c r="A216" s="46" t="s">
        <v>20</v>
      </c>
      <c r="B216" s="46"/>
      <c r="C216" s="43"/>
      <c r="D216" s="45"/>
      <c r="E216" s="189" t="s">
        <v>30</v>
      </c>
      <c r="F216" s="189"/>
      <c r="G216" s="44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ht="32.25" customHeight="1">
      <c r="A217" s="184" t="s">
        <v>109</v>
      </c>
      <c r="B217" s="184"/>
      <c r="C217" s="43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ht="15">
      <c r="A218" s="111"/>
      <c r="B218" s="142" t="s">
        <v>69</v>
      </c>
      <c r="C218" s="50"/>
      <c r="D218" s="143">
        <v>60</v>
      </c>
      <c r="E218" s="144">
        <v>0.54</v>
      </c>
      <c r="F218" s="144">
        <v>0.08</v>
      </c>
      <c r="G218" s="144">
        <v>1.47</v>
      </c>
      <c r="H218" s="145">
        <v>8.76</v>
      </c>
      <c r="I218" s="144">
        <v>0.02</v>
      </c>
      <c r="J218" s="144">
        <v>7.6</v>
      </c>
      <c r="K218" s="146">
        <v>2.33</v>
      </c>
      <c r="L218" s="146">
        <v>0.08</v>
      </c>
      <c r="M218" s="146">
        <v>13.18</v>
      </c>
      <c r="N218" s="146">
        <v>23.26</v>
      </c>
      <c r="O218" s="146">
        <v>10.85</v>
      </c>
      <c r="P218" s="146">
        <v>0.39</v>
      </c>
    </row>
    <row r="219" spans="1:16" ht="15">
      <c r="A219" s="48" t="s">
        <v>113</v>
      </c>
      <c r="B219" s="52" t="s">
        <v>106</v>
      </c>
      <c r="C219" s="52"/>
      <c r="D219" s="48" t="s">
        <v>107</v>
      </c>
      <c r="E219" s="48">
        <v>27.8</v>
      </c>
      <c r="F219" s="48">
        <v>25.8</v>
      </c>
      <c r="G219" s="48">
        <v>30</v>
      </c>
      <c r="H219" s="48">
        <v>418</v>
      </c>
      <c r="I219" s="30">
        <v>0.12</v>
      </c>
      <c r="J219" s="30">
        <v>0</v>
      </c>
      <c r="K219" s="30">
        <v>28.96</v>
      </c>
      <c r="L219" s="30">
        <v>0.43</v>
      </c>
      <c r="M219" s="30">
        <v>28.26</v>
      </c>
      <c r="N219" s="30">
        <v>248.22</v>
      </c>
      <c r="O219" s="30">
        <v>38.52</v>
      </c>
      <c r="P219" s="30">
        <v>3.36</v>
      </c>
    </row>
    <row r="220" spans="1:16" ht="15">
      <c r="A220" s="49">
        <v>3</v>
      </c>
      <c r="B220" s="152" t="s">
        <v>76</v>
      </c>
      <c r="C220" s="153">
        <v>170</v>
      </c>
      <c r="D220" s="154">
        <v>45</v>
      </c>
      <c r="E220" s="155">
        <v>23.7</v>
      </c>
      <c r="F220" s="155">
        <v>18.9</v>
      </c>
      <c r="G220" s="155">
        <v>25.3</v>
      </c>
      <c r="H220" s="155">
        <v>373.1</v>
      </c>
      <c r="I220" s="155">
        <v>0</v>
      </c>
      <c r="J220" s="155">
        <v>1.8</v>
      </c>
      <c r="K220" s="155">
        <v>0.3</v>
      </c>
      <c r="L220" s="155">
        <v>0.7</v>
      </c>
      <c r="M220" s="155">
        <v>185</v>
      </c>
      <c r="N220" s="155">
        <v>32.9</v>
      </c>
      <c r="O220" s="155">
        <v>264.2</v>
      </c>
      <c r="P220" s="155">
        <v>2.1</v>
      </c>
    </row>
    <row r="221" spans="1:16" ht="15">
      <c r="A221" s="48">
        <v>685</v>
      </c>
      <c r="B221" s="52" t="s">
        <v>96</v>
      </c>
      <c r="C221" s="52"/>
      <c r="D221" s="48" t="s">
        <v>97</v>
      </c>
      <c r="E221" s="48">
        <v>0.2</v>
      </c>
      <c r="F221" s="48">
        <v>0</v>
      </c>
      <c r="G221" s="48">
        <v>15</v>
      </c>
      <c r="H221" s="48">
        <v>58</v>
      </c>
      <c r="I221" s="30">
        <v>0</v>
      </c>
      <c r="J221" s="30">
        <v>2.2</v>
      </c>
      <c r="K221" s="30">
        <v>0</v>
      </c>
      <c r="L221" s="30">
        <v>0</v>
      </c>
      <c r="M221" s="30">
        <v>87</v>
      </c>
      <c r="N221" s="30">
        <v>68</v>
      </c>
      <c r="O221" s="30">
        <v>14</v>
      </c>
      <c r="P221" s="30">
        <v>0.8</v>
      </c>
    </row>
    <row r="222" spans="1:16" ht="15">
      <c r="A222" s="48"/>
      <c r="B222" s="52" t="s">
        <v>24</v>
      </c>
      <c r="C222" s="52"/>
      <c r="D222" s="53" t="s">
        <v>36</v>
      </c>
      <c r="E222" s="48">
        <v>2.7</v>
      </c>
      <c r="F222" s="48">
        <v>0.7</v>
      </c>
      <c r="G222" s="48">
        <v>16.3</v>
      </c>
      <c r="H222" s="48">
        <v>87</v>
      </c>
      <c r="I222" s="30">
        <v>0.06</v>
      </c>
      <c r="J222" s="30">
        <v>0</v>
      </c>
      <c r="K222" s="30">
        <v>0</v>
      </c>
      <c r="L222" s="30">
        <v>0.6</v>
      </c>
      <c r="M222" s="30">
        <v>10</v>
      </c>
      <c r="N222" s="30">
        <v>32</v>
      </c>
      <c r="O222" s="30">
        <v>7.1</v>
      </c>
      <c r="P222" s="30">
        <v>0.6</v>
      </c>
    </row>
    <row r="223" spans="1:16" ht="15">
      <c r="A223" s="47"/>
      <c r="B223" s="47" t="s">
        <v>37</v>
      </c>
      <c r="C223" s="47"/>
      <c r="D223" s="30"/>
      <c r="E223" s="179">
        <f aca="true" t="shared" si="21" ref="E223:P223">SUM(E218:E222)</f>
        <v>54.940000000000005</v>
      </c>
      <c r="F223" s="179">
        <f t="shared" si="21"/>
        <v>45.480000000000004</v>
      </c>
      <c r="G223" s="179">
        <f t="shared" si="21"/>
        <v>88.07</v>
      </c>
      <c r="H223" s="180">
        <f t="shared" si="21"/>
        <v>944.86</v>
      </c>
      <c r="I223" s="179">
        <f t="shared" si="21"/>
        <v>0.19999999999999998</v>
      </c>
      <c r="J223" s="179">
        <f t="shared" si="21"/>
        <v>11.600000000000001</v>
      </c>
      <c r="K223" s="179">
        <f t="shared" si="21"/>
        <v>31.59</v>
      </c>
      <c r="L223" s="179">
        <f t="shared" si="21"/>
        <v>1.81</v>
      </c>
      <c r="M223" s="181">
        <f t="shared" si="21"/>
        <v>323.44</v>
      </c>
      <c r="N223" s="181">
        <f t="shared" si="21"/>
        <v>404.38</v>
      </c>
      <c r="O223" s="179">
        <f t="shared" si="21"/>
        <v>334.67</v>
      </c>
      <c r="P223" s="179">
        <f t="shared" si="21"/>
        <v>7.249999999999999</v>
      </c>
    </row>
    <row r="224" spans="1:16" ht="15">
      <c r="A224" s="10"/>
      <c r="B224" s="10"/>
      <c r="C224" s="10"/>
      <c r="D224" s="27"/>
      <c r="E224" s="104" t="s">
        <v>26</v>
      </c>
      <c r="F224" s="104"/>
      <c r="G224" s="104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1:16" ht="25.5">
      <c r="A225" s="48"/>
      <c r="B225" s="142" t="s">
        <v>70</v>
      </c>
      <c r="C225" s="50"/>
      <c r="D225" s="51">
        <v>60</v>
      </c>
      <c r="E225" s="51">
        <v>0.51</v>
      </c>
      <c r="F225" s="51">
        <v>0.12</v>
      </c>
      <c r="G225" s="51">
        <v>2.42</v>
      </c>
      <c r="H225" s="51">
        <v>12.8</v>
      </c>
      <c r="I225" s="39">
        <v>0.035</v>
      </c>
      <c r="J225" s="39">
        <v>11.3</v>
      </c>
      <c r="K225" s="39">
        <v>2.33</v>
      </c>
      <c r="L225" s="39">
        <v>0.2</v>
      </c>
      <c r="M225" s="39">
        <v>12.19</v>
      </c>
      <c r="N225" s="39">
        <v>22.03</v>
      </c>
      <c r="O225" s="41">
        <v>13.42</v>
      </c>
      <c r="P225" s="30">
        <v>22.03</v>
      </c>
    </row>
    <row r="226" spans="1:16" ht="15">
      <c r="A226" s="64">
        <v>135</v>
      </c>
      <c r="B226" s="65" t="s">
        <v>75</v>
      </c>
      <c r="C226" s="16"/>
      <c r="D226" s="64" t="s">
        <v>34</v>
      </c>
      <c r="E226" s="64">
        <v>3</v>
      </c>
      <c r="F226" s="64">
        <v>4.5</v>
      </c>
      <c r="G226" s="64">
        <v>20.4</v>
      </c>
      <c r="H226" s="64">
        <v>137</v>
      </c>
      <c r="I226" s="60">
        <v>0.09</v>
      </c>
      <c r="J226" s="60">
        <v>6.83</v>
      </c>
      <c r="K226" s="60">
        <v>0.01</v>
      </c>
      <c r="L226" s="60">
        <v>0</v>
      </c>
      <c r="M226" s="60">
        <v>44.4</v>
      </c>
      <c r="N226" s="60">
        <v>87.6</v>
      </c>
      <c r="O226" s="60">
        <v>28.4</v>
      </c>
      <c r="P226" s="60">
        <v>1.55</v>
      </c>
    </row>
    <row r="227" spans="1:16" ht="15">
      <c r="A227" s="48">
        <v>431</v>
      </c>
      <c r="B227" s="52" t="s">
        <v>123</v>
      </c>
      <c r="C227" s="52"/>
      <c r="D227" s="48" t="s">
        <v>122</v>
      </c>
      <c r="E227" s="48">
        <v>16.4</v>
      </c>
      <c r="F227" s="48">
        <v>22.32</v>
      </c>
      <c r="G227" s="48">
        <v>13.72</v>
      </c>
      <c r="H227" s="48">
        <v>330.2</v>
      </c>
      <c r="I227" s="30">
        <v>1.4</v>
      </c>
      <c r="J227" s="30">
        <v>0</v>
      </c>
      <c r="K227" s="30">
        <v>141.1</v>
      </c>
      <c r="L227" s="30">
        <v>3.92</v>
      </c>
      <c r="M227" s="30">
        <v>86.4</v>
      </c>
      <c r="N227" s="30">
        <v>46.6</v>
      </c>
      <c r="O227" s="30">
        <v>84.18</v>
      </c>
      <c r="P227" s="30">
        <v>5.04</v>
      </c>
    </row>
    <row r="228" spans="1:16" ht="15">
      <c r="A228" s="120">
        <v>330</v>
      </c>
      <c r="B228" s="115" t="s">
        <v>50</v>
      </c>
      <c r="C228" s="115"/>
      <c r="D228" s="117">
        <v>150</v>
      </c>
      <c r="E228" s="114">
        <v>16.74</v>
      </c>
      <c r="F228" s="114">
        <v>11.17</v>
      </c>
      <c r="G228" s="114">
        <v>35.01</v>
      </c>
      <c r="H228" s="114">
        <v>217.53</v>
      </c>
      <c r="I228" s="116">
        <v>0.59</v>
      </c>
      <c r="J228" s="116">
        <v>0</v>
      </c>
      <c r="K228" s="116">
        <v>1.5</v>
      </c>
      <c r="L228" s="116">
        <v>0.51</v>
      </c>
      <c r="M228" s="116">
        <v>83.72</v>
      </c>
      <c r="N228" s="116">
        <v>239.5</v>
      </c>
      <c r="O228" s="116">
        <v>78</v>
      </c>
      <c r="P228" s="116">
        <v>4.95</v>
      </c>
    </row>
    <row r="229" spans="1:16" ht="15">
      <c r="A229" s="114">
        <v>705</v>
      </c>
      <c r="B229" s="115" t="s">
        <v>52</v>
      </c>
      <c r="C229" s="115"/>
      <c r="D229" s="114">
        <v>200</v>
      </c>
      <c r="E229" s="114">
        <v>0.68</v>
      </c>
      <c r="F229" s="114">
        <v>0.28</v>
      </c>
      <c r="G229" s="114">
        <v>29.62</v>
      </c>
      <c r="H229" s="114">
        <v>123.72</v>
      </c>
      <c r="I229" s="116">
        <v>0.014</v>
      </c>
      <c r="J229" s="116">
        <v>0.28</v>
      </c>
      <c r="K229" s="116">
        <v>163.4</v>
      </c>
      <c r="L229" s="116">
        <v>0.76</v>
      </c>
      <c r="M229" s="116">
        <v>12.6</v>
      </c>
      <c r="N229" s="116">
        <v>3.4</v>
      </c>
      <c r="O229" s="116">
        <v>3.4</v>
      </c>
      <c r="P229" s="116">
        <v>0.66</v>
      </c>
    </row>
    <row r="230" spans="1:16" ht="15">
      <c r="A230" s="114"/>
      <c r="B230" s="65" t="s">
        <v>78</v>
      </c>
      <c r="C230" s="52"/>
      <c r="D230" s="48">
        <v>40</v>
      </c>
      <c r="E230" s="134">
        <v>5.8</v>
      </c>
      <c r="F230" s="134">
        <v>22.6</v>
      </c>
      <c r="G230" s="134">
        <v>20.8</v>
      </c>
      <c r="H230" s="134">
        <v>156</v>
      </c>
      <c r="I230" s="135">
        <v>0</v>
      </c>
      <c r="J230" s="135">
        <v>2.2</v>
      </c>
      <c r="K230" s="136">
        <v>0</v>
      </c>
      <c r="L230" s="136">
        <v>0</v>
      </c>
      <c r="M230" s="136">
        <v>16</v>
      </c>
      <c r="N230" s="136">
        <v>8</v>
      </c>
      <c r="O230" s="136">
        <v>6</v>
      </c>
      <c r="P230" s="136">
        <v>0.8</v>
      </c>
    </row>
    <row r="231" spans="1:16" ht="15">
      <c r="A231" s="52"/>
      <c r="B231" s="52" t="s">
        <v>24</v>
      </c>
      <c r="C231" s="52"/>
      <c r="D231" s="53" t="s">
        <v>36</v>
      </c>
      <c r="E231" s="48">
        <v>2.7</v>
      </c>
      <c r="F231" s="48">
        <v>0.7</v>
      </c>
      <c r="G231" s="48">
        <v>16.3</v>
      </c>
      <c r="H231" s="48">
        <v>87</v>
      </c>
      <c r="I231" s="30">
        <v>0.06</v>
      </c>
      <c r="J231" s="30">
        <v>0</v>
      </c>
      <c r="K231" s="30">
        <v>0</v>
      </c>
      <c r="L231" s="30">
        <v>0.6</v>
      </c>
      <c r="M231" s="30">
        <v>10</v>
      </c>
      <c r="N231" s="30">
        <v>32</v>
      </c>
      <c r="O231" s="30">
        <v>7.1</v>
      </c>
      <c r="P231" s="30">
        <v>0.6</v>
      </c>
    </row>
    <row r="232" spans="1:16" ht="15">
      <c r="A232" s="93"/>
      <c r="B232" s="52" t="s">
        <v>28</v>
      </c>
      <c r="C232" s="52"/>
      <c r="D232" s="53" t="s">
        <v>95</v>
      </c>
      <c r="E232" s="48">
        <v>4</v>
      </c>
      <c r="F232" s="48">
        <v>0.8</v>
      </c>
      <c r="G232" s="48">
        <v>24.2</v>
      </c>
      <c r="H232" s="48">
        <v>130</v>
      </c>
      <c r="I232" s="30">
        <v>0.1</v>
      </c>
      <c r="J232" s="30">
        <v>0</v>
      </c>
      <c r="K232" s="30">
        <v>0</v>
      </c>
      <c r="L232" s="30">
        <v>0.9</v>
      </c>
      <c r="M232" s="30">
        <v>15</v>
      </c>
      <c r="N232" s="30">
        <v>49.36</v>
      </c>
      <c r="O232" s="30">
        <v>10.64</v>
      </c>
      <c r="P232" s="30">
        <v>0.9</v>
      </c>
    </row>
    <row r="233" spans="1:16" ht="15">
      <c r="A233" s="47"/>
      <c r="B233" s="47" t="s">
        <v>37</v>
      </c>
      <c r="C233" s="47"/>
      <c r="D233" s="30"/>
      <c r="E233" s="147">
        <f aca="true" t="shared" si="22" ref="E233:P233">SUM(E225:E232)</f>
        <v>49.82999999999999</v>
      </c>
      <c r="F233" s="147">
        <f t="shared" si="22"/>
        <v>62.49</v>
      </c>
      <c r="G233" s="147">
        <f t="shared" si="22"/>
        <v>162.47</v>
      </c>
      <c r="H233" s="147">
        <f t="shared" si="22"/>
        <v>1194.25</v>
      </c>
      <c r="I233" s="147">
        <f t="shared" si="22"/>
        <v>2.2889999999999997</v>
      </c>
      <c r="J233" s="147">
        <f t="shared" si="22"/>
        <v>20.610000000000003</v>
      </c>
      <c r="K233" s="147">
        <f t="shared" si="22"/>
        <v>308.34000000000003</v>
      </c>
      <c r="L233" s="147">
        <f t="shared" si="22"/>
        <v>6.89</v>
      </c>
      <c r="M233" s="147">
        <f t="shared" si="22"/>
        <v>280.31</v>
      </c>
      <c r="N233" s="147">
        <f t="shared" si="22"/>
        <v>488.49</v>
      </c>
      <c r="O233" s="147">
        <f t="shared" si="22"/>
        <v>231.14</v>
      </c>
      <c r="P233" s="147">
        <f t="shared" si="22"/>
        <v>36.529999999999994</v>
      </c>
    </row>
    <row r="234" spans="1:16" ht="15">
      <c r="A234" s="83"/>
      <c r="B234" s="163" t="s">
        <v>38</v>
      </c>
      <c r="C234" s="52"/>
      <c r="D234" s="48"/>
      <c r="E234" s="164">
        <f aca="true" t="shared" si="23" ref="E234:P234">E223+E233</f>
        <v>104.77</v>
      </c>
      <c r="F234" s="164">
        <f t="shared" si="23"/>
        <v>107.97</v>
      </c>
      <c r="G234" s="164">
        <f t="shared" si="23"/>
        <v>250.54</v>
      </c>
      <c r="H234" s="164">
        <f t="shared" si="23"/>
        <v>2139.11</v>
      </c>
      <c r="I234" s="164">
        <f t="shared" si="23"/>
        <v>2.489</v>
      </c>
      <c r="J234" s="164">
        <f t="shared" si="23"/>
        <v>32.21000000000001</v>
      </c>
      <c r="K234" s="164">
        <f t="shared" si="23"/>
        <v>339.93</v>
      </c>
      <c r="L234" s="164">
        <f t="shared" si="23"/>
        <v>8.7</v>
      </c>
      <c r="M234" s="164">
        <f t="shared" si="23"/>
        <v>603.75</v>
      </c>
      <c r="N234" s="164">
        <f t="shared" si="23"/>
        <v>892.87</v>
      </c>
      <c r="O234" s="164">
        <f t="shared" si="23"/>
        <v>565.81</v>
      </c>
      <c r="P234" s="164">
        <f t="shared" si="23"/>
        <v>43.779999999999994</v>
      </c>
    </row>
    <row r="235" spans="1:16" ht="15">
      <c r="A235" s="69"/>
      <c r="B235" s="91"/>
      <c r="C235" s="16"/>
      <c r="D235" s="6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</row>
    <row r="236" spans="1:16" ht="27.75" customHeight="1">
      <c r="A236" s="69"/>
      <c r="B236" s="91"/>
      <c r="C236" s="16"/>
      <c r="D236" s="6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</row>
    <row r="237" spans="1:16" ht="15" hidden="1">
      <c r="A237" s="69"/>
      <c r="B237" s="91"/>
      <c r="C237" s="16"/>
      <c r="D237" s="6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</row>
    <row r="238" spans="1:18" ht="15.75" hidden="1">
      <c r="A238" s="69"/>
      <c r="B238" s="91"/>
      <c r="C238" s="16"/>
      <c r="D238" s="6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18"/>
      <c r="R238" s="8"/>
    </row>
    <row r="239" spans="1:16" ht="15" customHeight="1" hidden="1">
      <c r="A239" s="69"/>
      <c r="B239" s="91"/>
      <c r="C239" s="16"/>
      <c r="D239" s="6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</row>
    <row r="240" spans="1:16" ht="32.25" customHeight="1">
      <c r="A240" s="185" t="s">
        <v>110</v>
      </c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</row>
    <row r="241" spans="1:16" ht="27.75" customHeight="1">
      <c r="A241" s="10"/>
      <c r="B241" s="10"/>
      <c r="C241" s="10"/>
      <c r="D241" s="71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</row>
    <row r="242" spans="1:16" ht="15">
      <c r="A242" s="34" t="s">
        <v>0</v>
      </c>
      <c r="B242" s="35" t="s">
        <v>1</v>
      </c>
      <c r="C242" s="97"/>
      <c r="D242" s="36" t="s">
        <v>2</v>
      </c>
      <c r="E242" s="186" t="s">
        <v>3</v>
      </c>
      <c r="F242" s="187"/>
      <c r="G242" s="188"/>
      <c r="H242" s="36" t="s">
        <v>4</v>
      </c>
      <c r="I242" s="186" t="s">
        <v>5</v>
      </c>
      <c r="J242" s="187"/>
      <c r="K242" s="187"/>
      <c r="L242" s="188"/>
      <c r="M242" s="186" t="s">
        <v>6</v>
      </c>
      <c r="N242" s="187"/>
      <c r="O242" s="187"/>
      <c r="P242" s="188"/>
    </row>
    <row r="243" spans="1:16" ht="15.75">
      <c r="A243" s="37" t="s">
        <v>7</v>
      </c>
      <c r="B243" s="38"/>
      <c r="C243" s="98" t="s">
        <v>8</v>
      </c>
      <c r="D243" s="37"/>
      <c r="E243" s="37" t="s">
        <v>9</v>
      </c>
      <c r="F243" s="37" t="s">
        <v>10</v>
      </c>
      <c r="G243" s="37" t="s">
        <v>11</v>
      </c>
      <c r="H243" s="37" t="s">
        <v>12</v>
      </c>
      <c r="I243" s="39" t="s">
        <v>40</v>
      </c>
      <c r="J243" s="39" t="s">
        <v>13</v>
      </c>
      <c r="K243" s="39" t="s">
        <v>14</v>
      </c>
      <c r="L243" s="39" t="s">
        <v>15</v>
      </c>
      <c r="M243" s="40" t="s">
        <v>16</v>
      </c>
      <c r="N243" s="40" t="s">
        <v>17</v>
      </c>
      <c r="O243" s="40" t="s">
        <v>18</v>
      </c>
      <c r="P243" s="40" t="s">
        <v>19</v>
      </c>
    </row>
    <row r="244" spans="1:16" ht="15">
      <c r="A244" s="39">
        <v>1</v>
      </c>
      <c r="B244" s="41">
        <v>2</v>
      </c>
      <c r="C244" s="30">
        <v>3</v>
      </c>
      <c r="D244" s="42">
        <v>3</v>
      </c>
      <c r="E244" s="41">
        <v>4</v>
      </c>
      <c r="F244" s="41">
        <v>5</v>
      </c>
      <c r="G244" s="41">
        <v>6</v>
      </c>
      <c r="H244" s="41">
        <v>7</v>
      </c>
      <c r="I244" s="39">
        <v>8</v>
      </c>
      <c r="J244" s="39">
        <v>9</v>
      </c>
      <c r="K244" s="39">
        <v>10</v>
      </c>
      <c r="L244" s="39">
        <v>11</v>
      </c>
      <c r="M244" s="40">
        <v>12</v>
      </c>
      <c r="N244" s="40">
        <v>13</v>
      </c>
      <c r="O244" s="40">
        <v>14</v>
      </c>
      <c r="P244" s="40">
        <v>15</v>
      </c>
    </row>
    <row r="245" spans="1:16" ht="15">
      <c r="A245" s="43"/>
      <c r="B245" s="43"/>
      <c r="C245" s="43"/>
      <c r="D245" s="44"/>
      <c r="E245" s="44"/>
      <c r="F245" s="44"/>
      <c r="G245" s="44"/>
      <c r="H245" s="44"/>
      <c r="I245" s="45"/>
      <c r="J245" s="45"/>
      <c r="K245" s="45"/>
      <c r="L245" s="45"/>
      <c r="M245" s="45"/>
      <c r="N245" s="45"/>
      <c r="O245" s="45"/>
      <c r="P245" s="45"/>
    </row>
    <row r="246" spans="1:16" ht="15">
      <c r="A246" s="43"/>
      <c r="B246" s="46" t="s">
        <v>56</v>
      </c>
      <c r="C246" s="46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1:16" ht="15">
      <c r="A247" s="46" t="s">
        <v>20</v>
      </c>
      <c r="B247" s="46"/>
      <c r="C247" s="43"/>
      <c r="D247" s="45"/>
      <c r="E247" s="189" t="s">
        <v>30</v>
      </c>
      <c r="F247" s="189"/>
      <c r="G247" s="44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1:16" ht="27" customHeight="1">
      <c r="A248" s="184" t="s">
        <v>109</v>
      </c>
      <c r="B248" s="184"/>
      <c r="C248" s="43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1:16" ht="15">
      <c r="A249" s="48"/>
      <c r="B249" s="142" t="s">
        <v>68</v>
      </c>
      <c r="C249" s="50"/>
      <c r="D249" s="143">
        <v>60</v>
      </c>
      <c r="E249" s="144">
        <v>0.48</v>
      </c>
      <c r="F249" s="144">
        <v>0.16</v>
      </c>
      <c r="G249" s="144">
        <v>3.36</v>
      </c>
      <c r="H249" s="145">
        <v>16.79</v>
      </c>
      <c r="I249" s="144">
        <v>0.1</v>
      </c>
      <c r="J249" s="144">
        <v>15</v>
      </c>
      <c r="K249" s="146">
        <v>0.1</v>
      </c>
      <c r="L249" s="146">
        <v>0</v>
      </c>
      <c r="M249" s="146">
        <v>63.3</v>
      </c>
      <c r="N249" s="146">
        <v>80</v>
      </c>
      <c r="O249" s="146">
        <v>21.3</v>
      </c>
      <c r="P249" s="146">
        <v>7.17</v>
      </c>
    </row>
    <row r="250" spans="1:16" ht="15">
      <c r="A250" s="49">
        <v>337</v>
      </c>
      <c r="B250" s="50" t="s">
        <v>22</v>
      </c>
      <c r="C250" s="50"/>
      <c r="D250" s="51" t="s">
        <v>44</v>
      </c>
      <c r="E250" s="51">
        <v>5.1</v>
      </c>
      <c r="F250" s="51">
        <v>4.6</v>
      </c>
      <c r="G250" s="51">
        <v>0.3</v>
      </c>
      <c r="H250" s="51">
        <v>63</v>
      </c>
      <c r="I250" s="39">
        <v>0.02</v>
      </c>
      <c r="J250" s="39">
        <v>0</v>
      </c>
      <c r="K250" s="39">
        <v>0.06</v>
      </c>
      <c r="L250" s="39">
        <v>0</v>
      </c>
      <c r="M250" s="39">
        <v>19.4</v>
      </c>
      <c r="N250" s="39">
        <v>66.8</v>
      </c>
      <c r="O250" s="39">
        <v>4.8</v>
      </c>
      <c r="P250" s="39">
        <v>0.9</v>
      </c>
    </row>
    <row r="251" spans="1:16" ht="15">
      <c r="A251" s="48" t="s">
        <v>104</v>
      </c>
      <c r="B251" s="52" t="s">
        <v>125</v>
      </c>
      <c r="C251" s="52"/>
      <c r="D251" s="114" t="s">
        <v>117</v>
      </c>
      <c r="E251" s="114">
        <v>16.4</v>
      </c>
      <c r="F251" s="114">
        <v>22.32</v>
      </c>
      <c r="G251" s="114">
        <v>13.72</v>
      </c>
      <c r="H251" s="114">
        <v>330.2</v>
      </c>
      <c r="I251" s="116">
        <v>1.4</v>
      </c>
      <c r="J251" s="116">
        <v>0</v>
      </c>
      <c r="K251" s="116">
        <v>141.1</v>
      </c>
      <c r="L251" s="116">
        <v>3.92</v>
      </c>
      <c r="M251" s="116">
        <v>86.4</v>
      </c>
      <c r="N251" s="116">
        <v>46.6</v>
      </c>
      <c r="O251" s="116">
        <v>84.18</v>
      </c>
      <c r="P251" s="116">
        <v>5.04</v>
      </c>
    </row>
    <row r="252" spans="1:16" ht="15">
      <c r="A252" s="48"/>
      <c r="B252" s="65" t="s">
        <v>77</v>
      </c>
      <c r="C252" s="52"/>
      <c r="D252" s="48">
        <v>200</v>
      </c>
      <c r="E252" s="48">
        <v>3</v>
      </c>
      <c r="F252" s="48">
        <v>1</v>
      </c>
      <c r="G252" s="48">
        <v>42</v>
      </c>
      <c r="H252" s="48">
        <v>192</v>
      </c>
      <c r="I252" s="30">
        <v>0.1</v>
      </c>
      <c r="J252" s="30">
        <v>20</v>
      </c>
      <c r="K252" s="30">
        <v>0.1</v>
      </c>
      <c r="L252" s="30">
        <v>0</v>
      </c>
      <c r="M252" s="30">
        <v>16</v>
      </c>
      <c r="N252" s="30">
        <v>84</v>
      </c>
      <c r="O252" s="30">
        <v>56</v>
      </c>
      <c r="P252" s="30">
        <v>1.2</v>
      </c>
    </row>
    <row r="253" spans="1:16" ht="15">
      <c r="A253" s="114">
        <v>693</v>
      </c>
      <c r="B253" s="139" t="s">
        <v>87</v>
      </c>
      <c r="C253" s="115"/>
      <c r="D253" s="114">
        <v>200</v>
      </c>
      <c r="E253" s="114">
        <v>3.77</v>
      </c>
      <c r="F253" s="114">
        <v>3.9</v>
      </c>
      <c r="G253" s="114">
        <v>25.78</v>
      </c>
      <c r="H253" s="114">
        <v>153.28</v>
      </c>
      <c r="I253" s="116">
        <v>0.02</v>
      </c>
      <c r="J253" s="116">
        <v>0.65</v>
      </c>
      <c r="K253" s="116">
        <v>0.01</v>
      </c>
      <c r="L253" s="116">
        <v>0</v>
      </c>
      <c r="M253" s="116">
        <v>60.4</v>
      </c>
      <c r="N253" s="116">
        <v>45</v>
      </c>
      <c r="O253" s="116">
        <v>7</v>
      </c>
      <c r="P253" s="116">
        <v>0.9</v>
      </c>
    </row>
    <row r="254" spans="1:16" ht="15">
      <c r="A254" s="48"/>
      <c r="B254" s="52" t="s">
        <v>24</v>
      </c>
      <c r="C254" s="52"/>
      <c r="D254" s="53" t="s">
        <v>36</v>
      </c>
      <c r="E254" s="48">
        <v>2.7</v>
      </c>
      <c r="F254" s="48">
        <v>0.7</v>
      </c>
      <c r="G254" s="48">
        <v>16.3</v>
      </c>
      <c r="H254" s="48">
        <v>87</v>
      </c>
      <c r="I254" s="30">
        <v>0.06</v>
      </c>
      <c r="J254" s="30">
        <v>0</v>
      </c>
      <c r="K254" s="30">
        <v>0</v>
      </c>
      <c r="L254" s="30">
        <v>0.6</v>
      </c>
      <c r="M254" s="30">
        <v>10</v>
      </c>
      <c r="N254" s="30">
        <v>32</v>
      </c>
      <c r="O254" s="30">
        <v>7.1</v>
      </c>
      <c r="P254" s="30">
        <v>0.6</v>
      </c>
    </row>
    <row r="255" spans="1:16" ht="15">
      <c r="A255" s="47"/>
      <c r="B255" s="47" t="s">
        <v>37</v>
      </c>
      <c r="C255" s="47"/>
      <c r="D255" s="30"/>
      <c r="E255" s="147">
        <f aca="true" t="shared" si="24" ref="E255:P255">SUM(E249:E254)</f>
        <v>31.449999999999996</v>
      </c>
      <c r="F255" s="147">
        <f t="shared" si="24"/>
        <v>32.68</v>
      </c>
      <c r="G255" s="147">
        <f t="shared" si="24"/>
        <v>101.46</v>
      </c>
      <c r="H255" s="147">
        <f t="shared" si="24"/>
        <v>842.27</v>
      </c>
      <c r="I255" s="147">
        <f t="shared" si="24"/>
        <v>1.7000000000000002</v>
      </c>
      <c r="J255" s="147">
        <f t="shared" si="24"/>
        <v>35.65</v>
      </c>
      <c r="K255" s="147">
        <f t="shared" si="24"/>
        <v>141.36999999999998</v>
      </c>
      <c r="L255" s="147">
        <f t="shared" si="24"/>
        <v>4.52</v>
      </c>
      <c r="M255" s="147">
        <f t="shared" si="24"/>
        <v>255.5</v>
      </c>
      <c r="N255" s="147">
        <f t="shared" si="24"/>
        <v>354.4</v>
      </c>
      <c r="O255" s="147">
        <f t="shared" si="24"/>
        <v>180.38</v>
      </c>
      <c r="P255" s="147">
        <f t="shared" si="24"/>
        <v>15.809999999999999</v>
      </c>
    </row>
    <row r="256" spans="1:16" ht="15">
      <c r="A256" s="10"/>
      <c r="B256" s="10"/>
      <c r="C256" s="10"/>
      <c r="D256" s="27"/>
      <c r="E256" s="104" t="s">
        <v>26</v>
      </c>
      <c r="F256" s="104"/>
      <c r="G256" s="104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1:16" ht="15">
      <c r="A257" s="48"/>
      <c r="B257" s="142" t="s">
        <v>69</v>
      </c>
      <c r="C257" s="50"/>
      <c r="D257" s="143">
        <v>60</v>
      </c>
      <c r="E257" s="144">
        <v>0.54</v>
      </c>
      <c r="F257" s="144">
        <v>0.08</v>
      </c>
      <c r="G257" s="144">
        <v>1.47</v>
      </c>
      <c r="H257" s="145">
        <v>8.76</v>
      </c>
      <c r="I257" s="144">
        <v>0.02</v>
      </c>
      <c r="J257" s="144">
        <v>7.6</v>
      </c>
      <c r="K257" s="146">
        <v>2.33</v>
      </c>
      <c r="L257" s="146">
        <v>0.08</v>
      </c>
      <c r="M257" s="146">
        <v>13.18</v>
      </c>
      <c r="N257" s="146">
        <v>23.26</v>
      </c>
      <c r="O257" s="146">
        <v>10.85</v>
      </c>
      <c r="P257" s="146">
        <v>0.39</v>
      </c>
    </row>
    <row r="258" spans="1:16" ht="15">
      <c r="A258" s="64">
        <v>110</v>
      </c>
      <c r="B258" s="65" t="s">
        <v>92</v>
      </c>
      <c r="C258" s="100"/>
      <c r="D258" s="66" t="s">
        <v>34</v>
      </c>
      <c r="E258" s="66">
        <v>2.05</v>
      </c>
      <c r="F258" s="66">
        <v>6.7</v>
      </c>
      <c r="G258" s="66">
        <v>15.2</v>
      </c>
      <c r="H258" s="66">
        <v>130</v>
      </c>
      <c r="I258" s="36">
        <v>8.9</v>
      </c>
      <c r="J258" s="36">
        <v>8.2</v>
      </c>
      <c r="K258" s="36">
        <v>10.14</v>
      </c>
      <c r="L258" s="36">
        <v>0.3</v>
      </c>
      <c r="M258" s="36">
        <v>32.4</v>
      </c>
      <c r="N258" s="36">
        <v>74</v>
      </c>
      <c r="O258" s="36">
        <v>10</v>
      </c>
      <c r="P258" s="106">
        <v>0.3</v>
      </c>
    </row>
    <row r="259" spans="1:16" ht="15">
      <c r="A259" s="48" t="s">
        <v>72</v>
      </c>
      <c r="B259" s="52" t="s">
        <v>124</v>
      </c>
      <c r="C259" s="52"/>
      <c r="D259" s="48" t="s">
        <v>117</v>
      </c>
      <c r="E259" s="114">
        <v>17.11</v>
      </c>
      <c r="F259" s="114">
        <v>20.95</v>
      </c>
      <c r="G259" s="114">
        <v>31.8</v>
      </c>
      <c r="H259" s="114">
        <v>383.52</v>
      </c>
      <c r="I259" s="116">
        <v>0.36</v>
      </c>
      <c r="J259" s="116">
        <v>40.68</v>
      </c>
      <c r="K259" s="116">
        <v>0.288</v>
      </c>
      <c r="L259" s="116">
        <v>0.68</v>
      </c>
      <c r="M259" s="116">
        <v>52.92</v>
      </c>
      <c r="N259" s="116">
        <v>417.6</v>
      </c>
      <c r="O259" s="116">
        <v>81.7</v>
      </c>
      <c r="P259" s="118">
        <v>5.07</v>
      </c>
    </row>
    <row r="260" spans="1:16" ht="15">
      <c r="A260" s="69">
        <v>631</v>
      </c>
      <c r="B260" s="52" t="s">
        <v>51</v>
      </c>
      <c r="C260" s="52"/>
      <c r="D260" s="114">
        <v>200</v>
      </c>
      <c r="E260" s="114">
        <v>0.097</v>
      </c>
      <c r="F260" s="114">
        <v>0.039</v>
      </c>
      <c r="G260" s="114">
        <v>21.512</v>
      </c>
      <c r="H260" s="114">
        <v>86.785</v>
      </c>
      <c r="I260" s="116">
        <v>0.002</v>
      </c>
      <c r="J260" s="116">
        <v>0.058</v>
      </c>
      <c r="K260" s="116">
        <v>1.358</v>
      </c>
      <c r="L260" s="116">
        <v>0.058</v>
      </c>
      <c r="M260" s="116">
        <v>7.584</v>
      </c>
      <c r="N260" s="116">
        <v>4.462</v>
      </c>
      <c r="O260" s="116">
        <v>1.746</v>
      </c>
      <c r="P260" s="116">
        <v>0.157</v>
      </c>
    </row>
    <row r="261" spans="1:16" ht="15">
      <c r="A261" s="159"/>
      <c r="B261" s="52" t="s">
        <v>79</v>
      </c>
      <c r="C261" s="52"/>
      <c r="D261" s="48">
        <v>30</v>
      </c>
      <c r="E261" s="134">
        <v>4.8</v>
      </c>
      <c r="F261" s="134">
        <v>19.9</v>
      </c>
      <c r="G261" s="134">
        <v>22.1</v>
      </c>
      <c r="H261" s="134">
        <v>149.8</v>
      </c>
      <c r="I261" s="135">
        <v>0</v>
      </c>
      <c r="J261" s="135">
        <v>1.9</v>
      </c>
      <c r="K261" s="136">
        <v>0</v>
      </c>
      <c r="L261" s="136">
        <v>0</v>
      </c>
      <c r="M261" s="136">
        <v>17</v>
      </c>
      <c r="N261" s="136">
        <v>9</v>
      </c>
      <c r="O261" s="136">
        <v>7</v>
      </c>
      <c r="P261" s="136">
        <v>0.09</v>
      </c>
    </row>
    <row r="262" spans="1:16" ht="15">
      <c r="A262" s="83"/>
      <c r="B262" s="52" t="s">
        <v>24</v>
      </c>
      <c r="C262" s="52"/>
      <c r="D262" s="53" t="s">
        <v>36</v>
      </c>
      <c r="E262" s="48">
        <v>2.7</v>
      </c>
      <c r="F262" s="48">
        <v>0.7</v>
      </c>
      <c r="G262" s="48">
        <v>16.3</v>
      </c>
      <c r="H262" s="48">
        <v>87</v>
      </c>
      <c r="I262" s="30">
        <v>0.06</v>
      </c>
      <c r="J262" s="30">
        <v>0</v>
      </c>
      <c r="K262" s="30">
        <v>0</v>
      </c>
      <c r="L262" s="30">
        <v>0.6</v>
      </c>
      <c r="M262" s="30">
        <v>10</v>
      </c>
      <c r="N262" s="30">
        <v>32</v>
      </c>
      <c r="O262" s="30">
        <v>7.1</v>
      </c>
      <c r="P262" s="30">
        <v>0.6</v>
      </c>
    </row>
    <row r="263" spans="1:16" ht="15">
      <c r="A263" s="83"/>
      <c r="B263" s="52" t="s">
        <v>28</v>
      </c>
      <c r="C263" s="52"/>
      <c r="D263" s="53" t="s">
        <v>95</v>
      </c>
      <c r="E263" s="48">
        <v>4</v>
      </c>
      <c r="F263" s="48">
        <v>0.8</v>
      </c>
      <c r="G263" s="48">
        <v>24.2</v>
      </c>
      <c r="H263" s="48">
        <v>130</v>
      </c>
      <c r="I263" s="30">
        <v>0.1</v>
      </c>
      <c r="J263" s="30">
        <v>0</v>
      </c>
      <c r="K263" s="30">
        <v>0</v>
      </c>
      <c r="L263" s="30">
        <v>0.9</v>
      </c>
      <c r="M263" s="30">
        <v>15</v>
      </c>
      <c r="N263" s="30">
        <v>49.36</v>
      </c>
      <c r="O263" s="30">
        <v>10.64</v>
      </c>
      <c r="P263" s="30">
        <v>0.9</v>
      </c>
    </row>
    <row r="264" spans="1:16" ht="15">
      <c r="A264" s="47"/>
      <c r="B264" s="47" t="s">
        <v>37</v>
      </c>
      <c r="C264" s="47"/>
      <c r="D264" s="30"/>
      <c r="E264" s="147">
        <f>SUM(E257:E263)</f>
        <v>31.297</v>
      </c>
      <c r="F264" s="147">
        <f aca="true" t="shared" si="25" ref="F264:P264">SUM(F257:F263)</f>
        <v>49.169</v>
      </c>
      <c r="G264" s="147">
        <f t="shared" si="25"/>
        <v>132.582</v>
      </c>
      <c r="H264" s="147">
        <f t="shared" si="25"/>
        <v>975.865</v>
      </c>
      <c r="I264" s="147">
        <f t="shared" si="25"/>
        <v>9.442</v>
      </c>
      <c r="J264" s="147">
        <f t="shared" si="25"/>
        <v>58.437999999999995</v>
      </c>
      <c r="K264" s="147">
        <f t="shared" si="25"/>
        <v>14.116000000000001</v>
      </c>
      <c r="L264" s="147">
        <f t="shared" si="25"/>
        <v>2.618</v>
      </c>
      <c r="M264" s="147">
        <f t="shared" si="25"/>
        <v>148.084</v>
      </c>
      <c r="N264" s="147">
        <f t="shared" si="25"/>
        <v>609.682</v>
      </c>
      <c r="O264" s="147">
        <f t="shared" si="25"/>
        <v>129.036</v>
      </c>
      <c r="P264" s="147">
        <f t="shared" si="25"/>
        <v>7.507</v>
      </c>
    </row>
    <row r="265" spans="1:16" ht="15">
      <c r="A265" s="47"/>
      <c r="B265" s="111" t="s">
        <v>38</v>
      </c>
      <c r="C265" s="47"/>
      <c r="D265" s="30"/>
      <c r="E265" s="147">
        <f aca="true" t="shared" si="26" ref="E265:P265">E255+E264</f>
        <v>62.747</v>
      </c>
      <c r="F265" s="147">
        <f t="shared" si="26"/>
        <v>81.84899999999999</v>
      </c>
      <c r="G265" s="147">
        <f t="shared" si="26"/>
        <v>234.04199999999997</v>
      </c>
      <c r="H265" s="147">
        <f t="shared" si="26"/>
        <v>1818.135</v>
      </c>
      <c r="I265" s="147">
        <f t="shared" si="26"/>
        <v>11.142</v>
      </c>
      <c r="J265" s="147">
        <f t="shared" si="26"/>
        <v>94.088</v>
      </c>
      <c r="K265" s="147">
        <f t="shared" si="26"/>
        <v>155.486</v>
      </c>
      <c r="L265" s="147">
        <f t="shared" si="26"/>
        <v>7.138</v>
      </c>
      <c r="M265" s="147">
        <f t="shared" si="26"/>
        <v>403.584</v>
      </c>
      <c r="N265" s="147">
        <f t="shared" si="26"/>
        <v>964.082</v>
      </c>
      <c r="O265" s="147">
        <f t="shared" si="26"/>
        <v>309.416</v>
      </c>
      <c r="P265" s="147">
        <f t="shared" si="26"/>
        <v>23.317</v>
      </c>
    </row>
    <row r="266" spans="1:16" ht="15">
      <c r="A266" s="10"/>
      <c r="B266" s="10"/>
      <c r="C266" s="10"/>
      <c r="D266" s="27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1:16" ht="25.5" customHeight="1">
      <c r="A267" s="10"/>
      <c r="B267" s="10"/>
      <c r="C267" s="10"/>
      <c r="D267" s="27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</row>
    <row r="268" spans="1:16" ht="16.5" customHeight="1" hidden="1">
      <c r="A268" s="10"/>
      <c r="B268" s="10"/>
      <c r="C268" s="10"/>
      <c r="D268" s="27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1:16" ht="7.5" customHeight="1" hidden="1">
      <c r="A269" s="10"/>
      <c r="B269" s="10"/>
      <c r="C269" s="10"/>
      <c r="D269" s="27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1:16" ht="15" customHeight="1">
      <c r="A270" s="27"/>
      <c r="B270" s="10"/>
      <c r="C270" s="10"/>
      <c r="D270" s="7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ht="30" customHeight="1">
      <c r="A271" s="185" t="s">
        <v>110</v>
      </c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</row>
    <row r="272" spans="1:16" ht="15" customHeight="1">
      <c r="A272" s="27"/>
      <c r="B272" s="10"/>
      <c r="C272" s="10"/>
      <c r="D272" s="7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>
        <v>9</v>
      </c>
    </row>
    <row r="273" spans="1:16" ht="15">
      <c r="A273" s="34" t="s">
        <v>0</v>
      </c>
      <c r="B273" s="35" t="s">
        <v>1</v>
      </c>
      <c r="C273" s="97"/>
      <c r="D273" s="36" t="s">
        <v>2</v>
      </c>
      <c r="E273" s="186" t="s">
        <v>3</v>
      </c>
      <c r="F273" s="187"/>
      <c r="G273" s="188"/>
      <c r="H273" s="36" t="s">
        <v>4</v>
      </c>
      <c r="I273" s="186" t="s">
        <v>5</v>
      </c>
      <c r="J273" s="187"/>
      <c r="K273" s="187"/>
      <c r="L273" s="188"/>
      <c r="M273" s="186" t="s">
        <v>6</v>
      </c>
      <c r="N273" s="187"/>
      <c r="O273" s="187"/>
      <c r="P273" s="188"/>
    </row>
    <row r="274" spans="1:16" ht="15.75">
      <c r="A274" s="37" t="s">
        <v>7</v>
      </c>
      <c r="B274" s="38"/>
      <c r="C274" s="98" t="s">
        <v>8</v>
      </c>
      <c r="D274" s="37"/>
      <c r="E274" s="37" t="s">
        <v>9</v>
      </c>
      <c r="F274" s="37" t="s">
        <v>10</v>
      </c>
      <c r="G274" s="37" t="s">
        <v>11</v>
      </c>
      <c r="H274" s="37" t="s">
        <v>12</v>
      </c>
      <c r="I274" s="39" t="s">
        <v>40</v>
      </c>
      <c r="J274" s="39" t="s">
        <v>13</v>
      </c>
      <c r="K274" s="39" t="s">
        <v>14</v>
      </c>
      <c r="L274" s="39" t="s">
        <v>15</v>
      </c>
      <c r="M274" s="40" t="s">
        <v>16</v>
      </c>
      <c r="N274" s="40" t="s">
        <v>17</v>
      </c>
      <c r="O274" s="40" t="s">
        <v>18</v>
      </c>
      <c r="P274" s="40" t="s">
        <v>19</v>
      </c>
    </row>
    <row r="275" spans="1:16" ht="15">
      <c r="A275" s="39">
        <v>1</v>
      </c>
      <c r="B275" s="41">
        <v>2</v>
      </c>
      <c r="C275" s="30">
        <v>3</v>
      </c>
      <c r="D275" s="42">
        <v>3</v>
      </c>
      <c r="E275" s="41">
        <v>4</v>
      </c>
      <c r="F275" s="41">
        <v>5</v>
      </c>
      <c r="G275" s="41">
        <v>6</v>
      </c>
      <c r="H275" s="41">
        <v>7</v>
      </c>
      <c r="I275" s="39">
        <v>8</v>
      </c>
      <c r="J275" s="39">
        <v>9</v>
      </c>
      <c r="K275" s="39">
        <v>10</v>
      </c>
      <c r="L275" s="39">
        <v>11</v>
      </c>
      <c r="M275" s="40">
        <v>12</v>
      </c>
      <c r="N275" s="40">
        <v>13</v>
      </c>
      <c r="O275" s="40">
        <v>14</v>
      </c>
      <c r="P275" s="40">
        <v>15</v>
      </c>
    </row>
    <row r="276" spans="1:16" ht="15">
      <c r="A276" s="43"/>
      <c r="B276" s="46" t="s">
        <v>64</v>
      </c>
      <c r="C276" s="46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1:16" ht="15">
      <c r="A277" s="46" t="s">
        <v>20</v>
      </c>
      <c r="B277" s="46"/>
      <c r="C277" s="43"/>
      <c r="D277" s="45"/>
      <c r="E277" s="189" t="s">
        <v>30</v>
      </c>
      <c r="F277" s="189"/>
      <c r="G277" s="44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1:16" ht="27.75" customHeight="1">
      <c r="A278" s="184" t="s">
        <v>109</v>
      </c>
      <c r="B278" s="184"/>
      <c r="C278" s="43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1:16" ht="15">
      <c r="A279" s="72"/>
      <c r="B279" s="72"/>
      <c r="C279" s="43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1:16" ht="25.5">
      <c r="A280" s="175" t="s">
        <v>82</v>
      </c>
      <c r="B280" s="176" t="s">
        <v>81</v>
      </c>
      <c r="C280" s="177" t="s">
        <v>46</v>
      </c>
      <c r="D280" s="138" t="s">
        <v>67</v>
      </c>
      <c r="E280" s="138">
        <v>14.7</v>
      </c>
      <c r="F280" s="138">
        <v>16</v>
      </c>
      <c r="G280" s="138">
        <v>41</v>
      </c>
      <c r="H280" s="138">
        <v>353</v>
      </c>
      <c r="I280" s="138">
        <v>0.09</v>
      </c>
      <c r="J280" s="138">
        <v>0.13</v>
      </c>
      <c r="K280" s="138">
        <v>59</v>
      </c>
      <c r="L280" s="138">
        <v>3.79</v>
      </c>
      <c r="M280" s="138">
        <v>99.9</v>
      </c>
      <c r="N280" s="138">
        <v>162.2</v>
      </c>
      <c r="O280" s="138">
        <v>28.3</v>
      </c>
      <c r="P280" s="138">
        <v>1.28</v>
      </c>
    </row>
    <row r="281" spans="1:16" ht="15">
      <c r="A281" s="49"/>
      <c r="B281" s="152" t="s">
        <v>76</v>
      </c>
      <c r="C281" s="153">
        <v>170</v>
      </c>
      <c r="D281" s="154">
        <v>45</v>
      </c>
      <c r="E281" s="155">
        <v>23.7</v>
      </c>
      <c r="F281" s="155">
        <v>18.9</v>
      </c>
      <c r="G281" s="155">
        <v>25.3</v>
      </c>
      <c r="H281" s="155">
        <v>373.1</v>
      </c>
      <c r="I281" s="155">
        <v>0</v>
      </c>
      <c r="J281" s="155">
        <v>1.8</v>
      </c>
      <c r="K281" s="155">
        <v>0.3</v>
      </c>
      <c r="L281" s="155">
        <v>0.7</v>
      </c>
      <c r="M281" s="155">
        <v>185</v>
      </c>
      <c r="N281" s="155">
        <v>32.9</v>
      </c>
      <c r="O281" s="155">
        <v>264.2</v>
      </c>
      <c r="P281" s="155">
        <v>2.1</v>
      </c>
    </row>
    <row r="282" spans="1:16" ht="15">
      <c r="A282" s="49"/>
      <c r="B282" s="65" t="s">
        <v>66</v>
      </c>
      <c r="C282" s="52"/>
      <c r="D282" s="48">
        <v>200</v>
      </c>
      <c r="E282" s="134">
        <v>0.8</v>
      </c>
      <c r="F282" s="134">
        <v>0.8</v>
      </c>
      <c r="G282" s="134">
        <v>19.6</v>
      </c>
      <c r="H282" s="134">
        <v>88</v>
      </c>
      <c r="I282" s="135">
        <v>0.06</v>
      </c>
      <c r="J282" s="135">
        <v>20</v>
      </c>
      <c r="K282" s="136">
        <v>0</v>
      </c>
      <c r="L282" s="136">
        <v>0</v>
      </c>
      <c r="M282" s="136">
        <v>32</v>
      </c>
      <c r="N282" s="136">
        <v>22</v>
      </c>
      <c r="O282" s="136">
        <v>18</v>
      </c>
      <c r="P282" s="136">
        <v>4.4</v>
      </c>
    </row>
    <row r="283" spans="1:18" ht="15.75">
      <c r="A283" s="48">
        <v>685</v>
      </c>
      <c r="B283" s="52" t="s">
        <v>23</v>
      </c>
      <c r="C283" s="52"/>
      <c r="D283" s="48">
        <v>200</v>
      </c>
      <c r="E283" s="48">
        <v>0.2</v>
      </c>
      <c r="F283" s="48">
        <v>0</v>
      </c>
      <c r="G283" s="48">
        <v>15</v>
      </c>
      <c r="H283" s="48">
        <v>58</v>
      </c>
      <c r="I283" s="30">
        <v>0</v>
      </c>
      <c r="J283" s="30">
        <v>2.2</v>
      </c>
      <c r="K283" s="30">
        <v>0</v>
      </c>
      <c r="L283" s="30">
        <v>0</v>
      </c>
      <c r="M283" s="30">
        <v>87</v>
      </c>
      <c r="N283" s="30">
        <v>68</v>
      </c>
      <c r="O283" s="30">
        <v>14</v>
      </c>
      <c r="P283" s="30">
        <v>0.8</v>
      </c>
      <c r="Q283" s="17"/>
      <c r="R283" s="8"/>
    </row>
    <row r="284" spans="1:18" ht="15.75">
      <c r="A284" s="30"/>
      <c r="B284" s="52" t="s">
        <v>24</v>
      </c>
      <c r="C284" s="52"/>
      <c r="D284" s="53" t="s">
        <v>36</v>
      </c>
      <c r="E284" s="48">
        <v>2.7</v>
      </c>
      <c r="F284" s="48">
        <v>0.7</v>
      </c>
      <c r="G284" s="48">
        <v>16.3</v>
      </c>
      <c r="H284" s="48">
        <v>87</v>
      </c>
      <c r="I284" s="30">
        <v>0.06</v>
      </c>
      <c r="J284" s="30">
        <v>0</v>
      </c>
      <c r="K284" s="30">
        <v>0</v>
      </c>
      <c r="L284" s="30">
        <v>0.6</v>
      </c>
      <c r="M284" s="30">
        <v>10</v>
      </c>
      <c r="N284" s="30">
        <v>32</v>
      </c>
      <c r="O284" s="30">
        <v>7.1</v>
      </c>
      <c r="P284" s="30">
        <v>0.6</v>
      </c>
      <c r="Q284" s="5"/>
      <c r="R284" s="8"/>
    </row>
    <row r="285" spans="1:16" ht="15">
      <c r="A285" s="47"/>
      <c r="B285" s="47" t="s">
        <v>37</v>
      </c>
      <c r="C285" s="47"/>
      <c r="D285" s="30"/>
      <c r="E285" s="147">
        <f>SUM(E280:E284)</f>
        <v>42.1</v>
      </c>
      <c r="F285" s="147">
        <f aca="true" t="shared" si="27" ref="F285:P285">SUM(F280:F284)</f>
        <v>36.4</v>
      </c>
      <c r="G285" s="147">
        <f t="shared" si="27"/>
        <v>117.2</v>
      </c>
      <c r="H285" s="147">
        <f t="shared" si="27"/>
        <v>959.1</v>
      </c>
      <c r="I285" s="147">
        <f t="shared" si="27"/>
        <v>0.21</v>
      </c>
      <c r="J285" s="147">
        <f t="shared" si="27"/>
        <v>24.13</v>
      </c>
      <c r="K285" s="147">
        <f t="shared" si="27"/>
        <v>59.3</v>
      </c>
      <c r="L285" s="147">
        <f t="shared" si="27"/>
        <v>5.09</v>
      </c>
      <c r="M285" s="147">
        <f t="shared" si="27"/>
        <v>413.9</v>
      </c>
      <c r="N285" s="147">
        <f t="shared" si="27"/>
        <v>317.1</v>
      </c>
      <c r="O285" s="147">
        <f t="shared" si="27"/>
        <v>331.6</v>
      </c>
      <c r="P285" s="147">
        <f t="shared" si="27"/>
        <v>9.18</v>
      </c>
    </row>
    <row r="286" spans="1:16" ht="15">
      <c r="A286" s="10"/>
      <c r="B286" s="10"/>
      <c r="C286" s="10"/>
      <c r="D286" s="27"/>
      <c r="E286" s="104" t="s">
        <v>26</v>
      </c>
      <c r="F286" s="104"/>
      <c r="G286" s="104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1:16" ht="25.5">
      <c r="A287" s="64"/>
      <c r="B287" s="142" t="s">
        <v>70</v>
      </c>
      <c r="C287" s="50"/>
      <c r="D287" s="51">
        <v>60</v>
      </c>
      <c r="E287" s="51">
        <v>0.51</v>
      </c>
      <c r="F287" s="51">
        <v>0.12</v>
      </c>
      <c r="G287" s="51">
        <v>2.42</v>
      </c>
      <c r="H287" s="51">
        <v>12.8</v>
      </c>
      <c r="I287" s="39">
        <v>0.035</v>
      </c>
      <c r="J287" s="39">
        <v>11.3</v>
      </c>
      <c r="K287" s="39">
        <v>2.33</v>
      </c>
      <c r="L287" s="39">
        <v>0.2</v>
      </c>
      <c r="M287" s="39">
        <v>12.19</v>
      </c>
      <c r="N287" s="39">
        <v>22.03</v>
      </c>
      <c r="O287" s="41">
        <v>13.42</v>
      </c>
      <c r="P287" s="30">
        <v>22.03</v>
      </c>
    </row>
    <row r="288" spans="1:16" ht="25.5">
      <c r="A288" s="48">
        <v>132</v>
      </c>
      <c r="B288" s="108" t="s">
        <v>98</v>
      </c>
      <c r="C288" s="16"/>
      <c r="D288" s="48" t="s">
        <v>34</v>
      </c>
      <c r="E288" s="48">
        <v>3</v>
      </c>
      <c r="F288" s="48">
        <v>4.5</v>
      </c>
      <c r="G288" s="48">
        <v>20.1</v>
      </c>
      <c r="H288" s="48">
        <v>135</v>
      </c>
      <c r="I288" s="30">
        <v>0</v>
      </c>
      <c r="J288" s="30">
        <v>4.7</v>
      </c>
      <c r="K288" s="30">
        <v>0</v>
      </c>
      <c r="L288" s="30">
        <v>0.3</v>
      </c>
      <c r="M288" s="30">
        <v>18</v>
      </c>
      <c r="N288" s="30">
        <v>77</v>
      </c>
      <c r="O288" s="30">
        <v>13</v>
      </c>
      <c r="P288" s="30">
        <v>0.4</v>
      </c>
    </row>
    <row r="289" spans="1:16" ht="15">
      <c r="A289" s="48"/>
      <c r="B289" s="52" t="s">
        <v>85</v>
      </c>
      <c r="C289" s="52"/>
      <c r="D289" s="48">
        <v>80</v>
      </c>
      <c r="E289" s="48">
        <v>14.57</v>
      </c>
      <c r="F289" s="48">
        <v>16.99</v>
      </c>
      <c r="G289" s="48">
        <v>7.89</v>
      </c>
      <c r="H289" s="48">
        <v>242.82</v>
      </c>
      <c r="I289" s="30">
        <v>0.08</v>
      </c>
      <c r="J289" s="30">
        <v>9.47</v>
      </c>
      <c r="K289" s="30">
        <v>54.59</v>
      </c>
      <c r="L289" s="30">
        <v>1.95</v>
      </c>
      <c r="M289" s="30">
        <v>38.46</v>
      </c>
      <c r="N289" s="30">
        <v>147.41</v>
      </c>
      <c r="O289" s="30">
        <v>20.29</v>
      </c>
      <c r="P289" s="30">
        <v>1.44</v>
      </c>
    </row>
    <row r="290" spans="1:16" ht="15">
      <c r="A290" s="49">
        <v>520</v>
      </c>
      <c r="B290" s="108" t="s">
        <v>119</v>
      </c>
      <c r="C290" s="52"/>
      <c r="D290" s="48" t="s">
        <v>21</v>
      </c>
      <c r="E290" s="48">
        <v>3.2</v>
      </c>
      <c r="F290" s="48">
        <v>6.8</v>
      </c>
      <c r="G290" s="48">
        <v>22</v>
      </c>
      <c r="H290" s="48">
        <v>163</v>
      </c>
      <c r="I290" s="30">
        <v>0.2</v>
      </c>
      <c r="J290" s="30">
        <v>6.7</v>
      </c>
      <c r="K290" s="30">
        <v>0.01</v>
      </c>
      <c r="L290" s="30">
        <v>0.2</v>
      </c>
      <c r="M290" s="30">
        <v>48</v>
      </c>
      <c r="N290" s="30">
        <v>100.8</v>
      </c>
      <c r="O290" s="30">
        <v>36</v>
      </c>
      <c r="P290" s="30">
        <v>1.2</v>
      </c>
    </row>
    <row r="291" spans="1:16" ht="15">
      <c r="A291" s="48">
        <v>638</v>
      </c>
      <c r="B291" s="52" t="s">
        <v>45</v>
      </c>
      <c r="C291" s="52"/>
      <c r="D291" s="48">
        <v>200</v>
      </c>
      <c r="E291" s="48">
        <v>0.4</v>
      </c>
      <c r="F291" s="48">
        <v>0</v>
      </c>
      <c r="G291" s="48">
        <v>27.4</v>
      </c>
      <c r="H291" s="48">
        <v>106</v>
      </c>
      <c r="I291" s="30">
        <v>0</v>
      </c>
      <c r="J291" s="30">
        <v>2.8</v>
      </c>
      <c r="K291" s="30">
        <v>0</v>
      </c>
      <c r="L291" s="30">
        <v>0.2</v>
      </c>
      <c r="M291" s="30">
        <v>18</v>
      </c>
      <c r="N291" s="30">
        <v>10</v>
      </c>
      <c r="O291" s="30">
        <v>4</v>
      </c>
      <c r="P291" s="30">
        <v>0.6</v>
      </c>
    </row>
    <row r="292" spans="1:16" ht="15">
      <c r="A292" s="69"/>
      <c r="B292" s="65" t="s">
        <v>78</v>
      </c>
      <c r="C292" s="52"/>
      <c r="D292" s="48">
        <v>40</v>
      </c>
      <c r="E292" s="134">
        <v>5.8</v>
      </c>
      <c r="F292" s="134">
        <v>22.6</v>
      </c>
      <c r="G292" s="134">
        <v>20.8</v>
      </c>
      <c r="H292" s="134">
        <v>156</v>
      </c>
      <c r="I292" s="135">
        <v>0</v>
      </c>
      <c r="J292" s="135">
        <v>2.2</v>
      </c>
      <c r="K292" s="136">
        <v>0</v>
      </c>
      <c r="L292" s="136">
        <v>0</v>
      </c>
      <c r="M292" s="136">
        <v>16</v>
      </c>
      <c r="N292" s="136">
        <v>8</v>
      </c>
      <c r="O292" s="136">
        <v>6</v>
      </c>
      <c r="P292" s="136">
        <v>0.8</v>
      </c>
    </row>
    <row r="293" spans="1:16" ht="15">
      <c r="A293" s="49"/>
      <c r="B293" s="52" t="s">
        <v>24</v>
      </c>
      <c r="C293" s="52"/>
      <c r="D293" s="53" t="s">
        <v>36</v>
      </c>
      <c r="E293" s="48">
        <v>2.7</v>
      </c>
      <c r="F293" s="48">
        <v>0.7</v>
      </c>
      <c r="G293" s="48">
        <v>16.3</v>
      </c>
      <c r="H293" s="48">
        <v>87</v>
      </c>
      <c r="I293" s="30">
        <v>0.06</v>
      </c>
      <c r="J293" s="30">
        <v>0</v>
      </c>
      <c r="K293" s="30">
        <v>0</v>
      </c>
      <c r="L293" s="30">
        <v>0.6</v>
      </c>
      <c r="M293" s="30">
        <v>10</v>
      </c>
      <c r="N293" s="30">
        <v>32</v>
      </c>
      <c r="O293" s="30">
        <v>7.1</v>
      </c>
      <c r="P293" s="30">
        <v>0.6</v>
      </c>
    </row>
    <row r="294" spans="1:16" ht="15">
      <c r="A294" s="48"/>
      <c r="B294" s="52" t="s">
        <v>28</v>
      </c>
      <c r="C294" s="52"/>
      <c r="D294" s="53" t="s">
        <v>36</v>
      </c>
      <c r="E294" s="48">
        <v>2.2</v>
      </c>
      <c r="F294" s="48">
        <v>0.4</v>
      </c>
      <c r="G294" s="48">
        <v>18.8</v>
      </c>
      <c r="H294" s="48">
        <v>88</v>
      </c>
      <c r="I294" s="30">
        <v>0.08</v>
      </c>
      <c r="J294" s="30">
        <v>0</v>
      </c>
      <c r="K294" s="30">
        <v>0</v>
      </c>
      <c r="L294" s="30">
        <v>1.2</v>
      </c>
      <c r="M294" s="30">
        <v>20</v>
      </c>
      <c r="N294" s="30">
        <v>64</v>
      </c>
      <c r="O294" s="30">
        <v>14.2</v>
      </c>
      <c r="P294" s="30">
        <v>1.2</v>
      </c>
    </row>
    <row r="295" spans="1:19" ht="15">
      <c r="A295" s="47"/>
      <c r="B295" s="47" t="s">
        <v>37</v>
      </c>
      <c r="C295" s="47"/>
      <c r="D295" s="30"/>
      <c r="E295" s="147">
        <f>SUM(E287:E294)</f>
        <v>32.379999999999995</v>
      </c>
      <c r="F295" s="147">
        <f aca="true" t="shared" si="28" ref="F295:P295">SUM(F287:F294)</f>
        <v>52.11000000000001</v>
      </c>
      <c r="G295" s="147">
        <f t="shared" si="28"/>
        <v>135.71</v>
      </c>
      <c r="H295" s="147">
        <f t="shared" si="28"/>
        <v>990.62</v>
      </c>
      <c r="I295" s="147">
        <f t="shared" si="28"/>
        <v>0.455</v>
      </c>
      <c r="J295" s="147">
        <f t="shared" si="28"/>
        <v>37.17</v>
      </c>
      <c r="K295" s="147">
        <f t="shared" si="28"/>
        <v>56.93</v>
      </c>
      <c r="L295" s="147">
        <f t="shared" si="28"/>
        <v>4.65</v>
      </c>
      <c r="M295" s="147">
        <f t="shared" si="28"/>
        <v>180.65</v>
      </c>
      <c r="N295" s="147">
        <f t="shared" si="28"/>
        <v>461.24</v>
      </c>
      <c r="O295" s="147">
        <f t="shared" si="28"/>
        <v>114.01</v>
      </c>
      <c r="P295" s="147">
        <f t="shared" si="28"/>
        <v>28.270000000000003</v>
      </c>
      <c r="S295" s="33"/>
    </row>
    <row r="296" spans="1:16" ht="15">
      <c r="A296" s="95"/>
      <c r="B296" s="111" t="s">
        <v>38</v>
      </c>
      <c r="C296" s="47"/>
      <c r="D296" s="30"/>
      <c r="E296" s="147">
        <f aca="true" t="shared" si="29" ref="E296:P296">E285+E295</f>
        <v>74.47999999999999</v>
      </c>
      <c r="F296" s="147">
        <f t="shared" si="29"/>
        <v>88.51</v>
      </c>
      <c r="G296" s="147">
        <f t="shared" si="29"/>
        <v>252.91000000000003</v>
      </c>
      <c r="H296" s="147">
        <f t="shared" si="29"/>
        <v>1949.72</v>
      </c>
      <c r="I296" s="147">
        <f t="shared" si="29"/>
        <v>0.665</v>
      </c>
      <c r="J296" s="147">
        <f t="shared" si="29"/>
        <v>61.3</v>
      </c>
      <c r="K296" s="147">
        <f t="shared" si="29"/>
        <v>116.22999999999999</v>
      </c>
      <c r="L296" s="147">
        <f t="shared" si="29"/>
        <v>9.74</v>
      </c>
      <c r="M296" s="147">
        <f t="shared" si="29"/>
        <v>594.55</v>
      </c>
      <c r="N296" s="147">
        <f t="shared" si="29"/>
        <v>778.34</v>
      </c>
      <c r="O296" s="147">
        <f t="shared" si="29"/>
        <v>445.61</v>
      </c>
      <c r="P296" s="147">
        <f t="shared" si="29"/>
        <v>37.45</v>
      </c>
    </row>
    <row r="297" spans="1:16" ht="15">
      <c r="A297" s="47"/>
      <c r="B297" s="178" t="s">
        <v>108</v>
      </c>
      <c r="C297" s="47"/>
      <c r="D297" s="30"/>
      <c r="E297" s="147">
        <v>712.258</v>
      </c>
      <c r="F297" s="147">
        <v>743.99</v>
      </c>
      <c r="G297" s="147">
        <v>2370.776</v>
      </c>
      <c r="H297" s="147">
        <v>18345.73</v>
      </c>
      <c r="I297" s="147"/>
      <c r="J297" s="147"/>
      <c r="K297" s="147"/>
      <c r="L297" s="147"/>
      <c r="M297" s="147"/>
      <c r="N297" s="147"/>
      <c r="O297" s="147"/>
      <c r="P297" s="147"/>
    </row>
    <row r="298" spans="1:18" ht="15.75">
      <c r="A298" s="47"/>
      <c r="B298" s="178" t="s">
        <v>49</v>
      </c>
      <c r="C298" s="47"/>
      <c r="D298" s="30"/>
      <c r="E298" s="147">
        <v>71.2</v>
      </c>
      <c r="F298" s="147">
        <v>74.4</v>
      </c>
      <c r="G298" s="147">
        <v>237.07</v>
      </c>
      <c r="H298" s="147">
        <v>1834.57</v>
      </c>
      <c r="I298" s="147"/>
      <c r="J298" s="147"/>
      <c r="K298" s="147"/>
      <c r="L298" s="147"/>
      <c r="M298" s="147"/>
      <c r="N298" s="147"/>
      <c r="O298" s="147"/>
      <c r="P298" s="147"/>
      <c r="Q298" s="19"/>
      <c r="R298" s="8"/>
    </row>
    <row r="299" spans="1:18" ht="15.75">
      <c r="A299" s="10"/>
      <c r="B299" s="96"/>
      <c r="C299" s="10"/>
      <c r="D299" s="27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19"/>
      <c r="R299" s="8"/>
    </row>
    <row r="300" spans="1:18" ht="15.75">
      <c r="A300" s="10"/>
      <c r="B300" s="96" t="s">
        <v>111</v>
      </c>
      <c r="C300" s="10"/>
      <c r="D300" s="27"/>
      <c r="E300" s="58">
        <v>46</v>
      </c>
      <c r="F300" s="58">
        <v>47.4</v>
      </c>
      <c r="G300" s="58">
        <v>201</v>
      </c>
      <c r="H300" s="58">
        <v>1410</v>
      </c>
      <c r="I300" s="58"/>
      <c r="J300" s="58"/>
      <c r="K300" s="58"/>
      <c r="L300" s="58"/>
      <c r="M300" s="58"/>
      <c r="N300" s="58"/>
      <c r="O300" s="58"/>
      <c r="P300" s="58"/>
      <c r="Q300" s="19"/>
      <c r="R300" s="8"/>
    </row>
    <row r="301" spans="1:18" ht="178.5" customHeight="1">
      <c r="A301" s="10"/>
      <c r="B301" s="96"/>
      <c r="C301" s="10"/>
      <c r="D301" s="27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19"/>
      <c r="R301" s="8"/>
    </row>
    <row r="302" spans="1:18" ht="15.75">
      <c r="A302" s="10"/>
      <c r="B302" s="10"/>
      <c r="C302" s="10"/>
      <c r="D302" s="7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19"/>
      <c r="R302" s="8"/>
    </row>
    <row r="303" spans="1:16" ht="15">
      <c r="A303" s="10"/>
      <c r="B303" s="10"/>
      <c r="C303" s="10"/>
      <c r="D303" s="71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 ht="41.25" customHeight="1">
      <c r="A304" s="10"/>
      <c r="B304" s="10"/>
      <c r="C304" s="10"/>
      <c r="D304" s="7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 ht="15">
      <c r="A305" s="10"/>
      <c r="B305" s="10"/>
      <c r="C305" s="10"/>
      <c r="D305" s="102"/>
      <c r="E305" s="102"/>
      <c r="F305" s="102"/>
      <c r="G305" s="102"/>
      <c r="H305" s="102"/>
      <c r="I305" s="27"/>
      <c r="J305" s="27"/>
      <c r="K305" s="27"/>
      <c r="L305" s="27"/>
      <c r="M305" s="27"/>
      <c r="N305" s="27"/>
      <c r="O305" s="27"/>
      <c r="P305" s="27"/>
    </row>
    <row r="306" spans="1:16" ht="15">
      <c r="A306" s="10"/>
      <c r="B306" s="103"/>
      <c r="C306" s="103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1:16" ht="15">
      <c r="A307" s="183"/>
      <c r="B307" s="183"/>
      <c r="C307" s="10"/>
      <c r="D307" s="27"/>
      <c r="E307" s="104"/>
      <c r="F307" s="104"/>
      <c r="G307" s="104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1:16" ht="15">
      <c r="A308" s="183"/>
      <c r="B308" s="183"/>
      <c r="C308" s="10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1:16" ht="15">
      <c r="A309" s="28"/>
      <c r="B309" s="28"/>
      <c r="C309" s="10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1:16" ht="15">
      <c r="A310" s="69"/>
      <c r="B310" s="16"/>
      <c r="C310" s="16"/>
      <c r="D310" s="69"/>
      <c r="E310" s="69"/>
      <c r="F310" s="69"/>
      <c r="G310" s="69"/>
      <c r="H310" s="69"/>
      <c r="I310" s="27"/>
      <c r="J310" s="27"/>
      <c r="K310" s="27"/>
      <c r="L310" s="27"/>
      <c r="M310" s="27"/>
      <c r="N310" s="27"/>
      <c r="O310" s="27"/>
      <c r="P310" s="58"/>
    </row>
    <row r="311" spans="1:16" ht="15">
      <c r="A311" s="69"/>
      <c r="B311" s="16"/>
      <c r="C311" s="16"/>
      <c r="D311" s="69"/>
      <c r="E311" s="69"/>
      <c r="F311" s="69"/>
      <c r="G311" s="69"/>
      <c r="H311" s="69"/>
      <c r="I311" s="27"/>
      <c r="J311" s="27"/>
      <c r="K311" s="27"/>
      <c r="L311" s="27"/>
      <c r="M311" s="27"/>
      <c r="N311" s="27"/>
      <c r="O311" s="27"/>
      <c r="P311" s="27"/>
    </row>
    <row r="312" spans="1:16" ht="15">
      <c r="A312" s="24"/>
      <c r="B312" s="15"/>
      <c r="C312" s="15"/>
      <c r="D312" s="24"/>
      <c r="E312" s="24"/>
      <c r="F312" s="24"/>
      <c r="G312" s="24"/>
      <c r="H312" s="24"/>
      <c r="I312" s="29"/>
      <c r="J312" s="29"/>
      <c r="K312" s="29"/>
      <c r="L312" s="29"/>
      <c r="M312" s="29"/>
      <c r="N312" s="29"/>
      <c r="O312" s="29"/>
      <c r="P312" s="29"/>
    </row>
    <row r="313" spans="1:16" ht="15">
      <c r="A313" s="24"/>
      <c r="B313" s="15"/>
      <c r="C313" s="15"/>
      <c r="D313" s="24"/>
      <c r="E313" s="24"/>
      <c r="F313" s="24"/>
      <c r="G313" s="24"/>
      <c r="H313" s="24"/>
      <c r="I313" s="29"/>
      <c r="J313" s="29"/>
      <c r="K313" s="29"/>
      <c r="L313" s="29"/>
      <c r="M313" s="29"/>
      <c r="N313" s="29"/>
      <c r="O313" s="29"/>
      <c r="P313" s="29"/>
    </row>
    <row r="314" spans="1:16" ht="15">
      <c r="A314" s="26"/>
      <c r="B314" s="15"/>
      <c r="C314" s="15"/>
      <c r="D314" s="23"/>
      <c r="E314" s="24"/>
      <c r="F314" s="24"/>
      <c r="G314" s="24"/>
      <c r="H314" s="24"/>
      <c r="I314" s="29"/>
      <c r="J314" s="29"/>
      <c r="K314" s="29"/>
      <c r="L314" s="29"/>
      <c r="M314" s="29"/>
      <c r="N314" s="29"/>
      <c r="O314" s="29"/>
      <c r="P314" s="29"/>
    </row>
    <row r="315" spans="1:16" ht="15">
      <c r="A315" s="21"/>
      <c r="B315" s="21"/>
      <c r="C315" s="21"/>
      <c r="D315" s="29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ht="15.75">
      <c r="A316" s="1"/>
      <c r="B316" s="1"/>
      <c r="C316" s="1"/>
      <c r="D316" s="9"/>
      <c r="E316" s="4"/>
      <c r="F316" s="4"/>
      <c r="G316" s="4"/>
      <c r="H316" s="4"/>
      <c r="I316" s="9"/>
      <c r="J316" s="9"/>
      <c r="K316" s="9"/>
      <c r="L316" s="9"/>
      <c r="M316" s="9"/>
      <c r="N316" s="9"/>
      <c r="O316" s="9"/>
      <c r="P316" s="9"/>
    </row>
    <row r="317" spans="1:16" ht="15.75">
      <c r="A317" s="1"/>
      <c r="B317" s="1"/>
      <c r="C317" s="1"/>
      <c r="D317" s="9"/>
      <c r="E317" s="32"/>
      <c r="F317" s="32"/>
      <c r="G317" s="32"/>
      <c r="H317" s="4"/>
      <c r="I317" s="9"/>
      <c r="J317" s="9"/>
      <c r="K317" s="9"/>
      <c r="L317" s="9"/>
      <c r="M317" s="9"/>
      <c r="N317" s="9"/>
      <c r="O317" s="9"/>
      <c r="P317" s="9"/>
    </row>
    <row r="318" spans="1:16" ht="15.75">
      <c r="A318" s="6"/>
      <c r="B318" s="7"/>
      <c r="C318" s="7"/>
      <c r="D318" s="6"/>
      <c r="E318" s="6"/>
      <c r="F318" s="6"/>
      <c r="G318" s="6"/>
      <c r="H318" s="6"/>
      <c r="I318" s="9"/>
      <c r="J318" s="9"/>
      <c r="K318" s="9"/>
      <c r="L318" s="9"/>
      <c r="M318" s="9"/>
      <c r="N318" s="9"/>
      <c r="O318" s="9"/>
      <c r="P318" s="9"/>
    </row>
    <row r="319" spans="1:16" ht="15.75">
      <c r="A319" s="6"/>
      <c r="B319" s="7"/>
      <c r="C319" s="7"/>
      <c r="D319" s="6"/>
      <c r="E319" s="6"/>
      <c r="F319" s="6"/>
      <c r="G319" s="6"/>
      <c r="H319" s="6"/>
      <c r="I319" s="9"/>
      <c r="J319" s="9"/>
      <c r="K319" s="9"/>
      <c r="L319" s="9"/>
      <c r="M319" s="9"/>
      <c r="N319" s="9"/>
      <c r="O319" s="9"/>
      <c r="P319" s="9"/>
    </row>
    <row r="320" spans="1:16" ht="15.75">
      <c r="A320" s="6"/>
      <c r="B320" s="7"/>
      <c r="C320" s="7"/>
      <c r="D320" s="6"/>
      <c r="E320" s="6"/>
      <c r="F320" s="6"/>
      <c r="G320" s="6"/>
      <c r="H320" s="6"/>
      <c r="I320" s="9"/>
      <c r="J320" s="9"/>
      <c r="K320" s="9"/>
      <c r="L320" s="9"/>
      <c r="M320" s="9"/>
      <c r="N320" s="9"/>
      <c r="O320" s="9"/>
      <c r="P320" s="9"/>
    </row>
    <row r="321" spans="1:16" ht="15.75">
      <c r="A321" s="6"/>
      <c r="B321" s="7"/>
      <c r="C321" s="7"/>
      <c r="D321" s="6"/>
      <c r="E321" s="6"/>
      <c r="F321" s="6"/>
      <c r="G321" s="6"/>
      <c r="H321" s="6"/>
      <c r="I321" s="9"/>
      <c r="J321" s="9"/>
      <c r="K321" s="9"/>
      <c r="L321" s="9"/>
      <c r="M321" s="9"/>
      <c r="N321" s="9"/>
      <c r="O321" s="9"/>
      <c r="P321" s="9"/>
    </row>
    <row r="322" spans="1:16" ht="15.75">
      <c r="A322" s="6"/>
      <c r="B322" s="7"/>
      <c r="C322" s="7"/>
      <c r="D322" s="6"/>
      <c r="E322" s="6"/>
      <c r="F322" s="6"/>
      <c r="G322" s="6"/>
      <c r="H322" s="6"/>
      <c r="I322" s="9"/>
      <c r="J322" s="9"/>
      <c r="K322" s="9"/>
      <c r="L322" s="9"/>
      <c r="M322" s="9"/>
      <c r="N322" s="9"/>
      <c r="O322" s="9"/>
      <c r="P322" s="9"/>
    </row>
    <row r="323" spans="1:16" ht="15.75">
      <c r="A323" s="6"/>
      <c r="B323" s="7"/>
      <c r="C323" s="7"/>
      <c r="D323" s="11"/>
      <c r="E323" s="13"/>
      <c r="F323" s="13"/>
      <c r="G323" s="13"/>
      <c r="H323" s="13"/>
      <c r="I323" s="4"/>
      <c r="J323" s="4"/>
      <c r="K323" s="4"/>
      <c r="L323" s="4"/>
      <c r="M323" s="4"/>
      <c r="N323" s="4"/>
      <c r="O323" s="4"/>
      <c r="P323" s="4"/>
    </row>
    <row r="324" spans="1:16" ht="15.75">
      <c r="A324" s="12"/>
      <c r="B324" s="7"/>
      <c r="C324" s="7"/>
      <c r="D324" s="11"/>
      <c r="E324" s="13"/>
      <c r="F324" s="13"/>
      <c r="G324" s="13"/>
      <c r="H324" s="13"/>
      <c r="I324" s="4"/>
      <c r="J324" s="4"/>
      <c r="K324" s="4"/>
      <c r="L324" s="4"/>
      <c r="M324" s="4"/>
      <c r="N324" s="4"/>
      <c r="O324" s="4"/>
      <c r="P324" s="4"/>
    </row>
    <row r="325" spans="1:16" ht="15.75">
      <c r="A325" s="12"/>
      <c r="B325" s="7"/>
      <c r="C325" s="7"/>
      <c r="D325" s="11"/>
      <c r="E325" s="13"/>
      <c r="F325" s="13"/>
      <c r="G325" s="13"/>
      <c r="H325" s="13"/>
      <c r="I325" s="4"/>
      <c r="J325" s="4"/>
      <c r="K325" s="4"/>
      <c r="L325" s="4"/>
      <c r="M325" s="4"/>
      <c r="N325" s="4"/>
      <c r="O325" s="4"/>
      <c r="P325" s="4"/>
    </row>
    <row r="326" spans="1:16" ht="15.75">
      <c r="A326" s="2"/>
      <c r="B326" s="1"/>
      <c r="C326" s="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5.75">
      <c r="A327" s="6"/>
      <c r="B327" s="7"/>
      <c r="C327" s="7"/>
      <c r="D327" s="6"/>
      <c r="E327" s="6"/>
      <c r="F327" s="6"/>
      <c r="G327" s="6"/>
      <c r="H327" s="6"/>
      <c r="I327" s="9"/>
      <c r="J327" s="9"/>
      <c r="K327" s="9"/>
      <c r="L327" s="9"/>
      <c r="M327" s="9"/>
      <c r="N327" s="9"/>
      <c r="O327" s="9"/>
      <c r="P327" s="9"/>
    </row>
    <row r="328" spans="1:16" ht="15.75">
      <c r="A328" s="6"/>
      <c r="B328" s="7"/>
      <c r="C328" s="7"/>
      <c r="D328" s="6"/>
      <c r="E328" s="6"/>
      <c r="F328" s="6"/>
      <c r="G328" s="6"/>
      <c r="H328" s="6"/>
      <c r="I328" s="9"/>
      <c r="J328" s="9"/>
      <c r="K328" s="9"/>
      <c r="L328" s="9"/>
      <c r="M328" s="9"/>
      <c r="N328" s="9"/>
      <c r="O328" s="9"/>
      <c r="P328" s="9"/>
    </row>
    <row r="329" spans="1:16" ht="15.75">
      <c r="A329" s="6"/>
      <c r="B329" s="7"/>
      <c r="C329" s="7"/>
      <c r="D329" s="6"/>
      <c r="E329" s="6"/>
      <c r="F329" s="6"/>
      <c r="G329" s="6"/>
      <c r="H329" s="6"/>
      <c r="I329" s="9"/>
      <c r="J329" s="9"/>
      <c r="K329" s="9"/>
      <c r="L329" s="9"/>
      <c r="M329" s="9"/>
      <c r="N329" s="9"/>
      <c r="O329" s="9"/>
      <c r="P329" s="9"/>
    </row>
    <row r="330" spans="1:16" ht="15.75">
      <c r="A330" s="6"/>
      <c r="B330" s="7"/>
      <c r="C330" s="7"/>
      <c r="D330" s="6"/>
      <c r="E330" s="6"/>
      <c r="F330" s="6"/>
      <c r="G330" s="6"/>
      <c r="H330" s="6"/>
      <c r="I330" s="9"/>
      <c r="J330" s="9"/>
      <c r="K330" s="9"/>
      <c r="L330" s="9"/>
      <c r="M330" s="9"/>
      <c r="N330" s="9"/>
      <c r="O330" s="9"/>
      <c r="P330" s="9"/>
    </row>
    <row r="331" spans="1:16" ht="15.75">
      <c r="A331" s="6"/>
      <c r="B331" s="7"/>
      <c r="C331" s="7"/>
      <c r="D331" s="6"/>
      <c r="E331" s="6"/>
      <c r="F331" s="6"/>
      <c r="G331" s="6"/>
      <c r="H331" s="6"/>
      <c r="I331" s="9"/>
      <c r="J331" s="9"/>
      <c r="K331" s="9"/>
      <c r="L331" s="9"/>
      <c r="M331" s="9"/>
      <c r="N331" s="9"/>
      <c r="O331" s="9"/>
      <c r="P331" s="9"/>
    </row>
    <row r="332" spans="1:16" ht="15.75">
      <c r="A332" s="6"/>
      <c r="B332" s="7"/>
      <c r="C332" s="7"/>
      <c r="D332" s="6"/>
      <c r="E332" s="6"/>
      <c r="F332" s="6"/>
      <c r="G332" s="6"/>
      <c r="H332" s="6"/>
      <c r="I332" s="9"/>
      <c r="J332" s="9"/>
      <c r="K332" s="9"/>
      <c r="L332" s="9"/>
      <c r="M332" s="9"/>
      <c r="N332" s="9"/>
      <c r="O332" s="9"/>
      <c r="P332" s="9"/>
    </row>
    <row r="333" spans="1:16" ht="15.75">
      <c r="A333" s="7"/>
      <c r="B333" s="7"/>
      <c r="C333" s="7"/>
      <c r="D333" s="11"/>
      <c r="E333" s="6"/>
      <c r="F333" s="6"/>
      <c r="G333" s="6"/>
      <c r="H333" s="6"/>
      <c r="I333" s="9"/>
      <c r="J333" s="9"/>
      <c r="K333" s="9"/>
      <c r="L333" s="9"/>
      <c r="M333" s="9"/>
      <c r="N333" s="9"/>
      <c r="O333" s="9"/>
      <c r="P333" s="9"/>
    </row>
    <row r="334" spans="1:16" ht="15.75">
      <c r="A334" s="9"/>
      <c r="B334" s="1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5.75">
      <c r="A335" s="1"/>
      <c r="B335" s="1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5.75">
      <c r="A336" s="1"/>
      <c r="B336" s="1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5.75">
      <c r="A337" s="1"/>
      <c r="B337" s="1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</sheetData>
  <sheetProtection/>
  <mergeCells count="64">
    <mergeCell ref="A1:G1"/>
    <mergeCell ref="H1:P1"/>
    <mergeCell ref="A2:G2"/>
    <mergeCell ref="H2:P2"/>
    <mergeCell ref="A3:G3"/>
    <mergeCell ref="H3:P3"/>
    <mergeCell ref="A4:G4"/>
    <mergeCell ref="H4:P4"/>
    <mergeCell ref="A5:P5"/>
    <mergeCell ref="E7:G7"/>
    <mergeCell ref="I7:L7"/>
    <mergeCell ref="M7:P7"/>
    <mergeCell ref="E11:F11"/>
    <mergeCell ref="A12:B12"/>
    <mergeCell ref="A34:P34"/>
    <mergeCell ref="E36:G36"/>
    <mergeCell ref="I36:L36"/>
    <mergeCell ref="M36:P36"/>
    <mergeCell ref="E40:F40"/>
    <mergeCell ref="A41:B41"/>
    <mergeCell ref="B61:Q61"/>
    <mergeCell ref="E63:G63"/>
    <mergeCell ref="M63:P63"/>
    <mergeCell ref="E67:F67"/>
    <mergeCell ref="A68:B68"/>
    <mergeCell ref="A88:P88"/>
    <mergeCell ref="E90:G90"/>
    <mergeCell ref="M90:P90"/>
    <mergeCell ref="E94:F94"/>
    <mergeCell ref="A95:B95"/>
    <mergeCell ref="A117:P117"/>
    <mergeCell ref="E119:G119"/>
    <mergeCell ref="M119:P119"/>
    <mergeCell ref="E123:F123"/>
    <mergeCell ref="A124:B124"/>
    <mergeCell ref="A145:P145"/>
    <mergeCell ref="E147:G147"/>
    <mergeCell ref="M147:P147"/>
    <mergeCell ref="E151:F151"/>
    <mergeCell ref="A152:B152"/>
    <mergeCell ref="A178:P178"/>
    <mergeCell ref="E180:G180"/>
    <mergeCell ref="M180:P180"/>
    <mergeCell ref="E185:F185"/>
    <mergeCell ref="A186:B186"/>
    <mergeCell ref="A210:P210"/>
    <mergeCell ref="E212:G212"/>
    <mergeCell ref="M212:P212"/>
    <mergeCell ref="E216:F216"/>
    <mergeCell ref="A217:B217"/>
    <mergeCell ref="A240:P240"/>
    <mergeCell ref="E242:G242"/>
    <mergeCell ref="I242:L242"/>
    <mergeCell ref="M242:P242"/>
    <mergeCell ref="E247:F247"/>
    <mergeCell ref="A308:B308"/>
    <mergeCell ref="A307:B307"/>
    <mergeCell ref="A278:B278"/>
    <mergeCell ref="A248:B248"/>
    <mergeCell ref="A271:P271"/>
    <mergeCell ref="E273:G273"/>
    <mergeCell ref="I273:L273"/>
    <mergeCell ref="M273:P273"/>
    <mergeCell ref="E277:F277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admin</cp:lastModifiedBy>
  <cp:lastPrinted>2020-09-02T10:42:37Z</cp:lastPrinted>
  <dcterms:created xsi:type="dcterms:W3CDTF">2014-11-19T14:12:38Z</dcterms:created>
  <dcterms:modified xsi:type="dcterms:W3CDTF">2020-09-02T10:42:52Z</dcterms:modified>
  <cp:category/>
  <cp:version/>
  <cp:contentType/>
  <cp:contentStatus/>
</cp:coreProperties>
</file>